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24226"/>
  <bookViews>
    <workbookView xWindow="22015" yWindow="65432" windowWidth="22325" windowHeight="12649" activeTab="1"/>
  </bookViews>
  <sheets>
    <sheet name="PLANILHA ORÇAMENTÁRIA" sheetId="1" r:id="rId1"/>
    <sheet name="COMPOSIÇÃO" sheetId="34" r:id="rId2"/>
  </sheets>
  <definedNames>
    <definedName name="\a">#N/A</definedName>
    <definedName name="___1Excel_BuiltIn_Print_Titles_15_1_1_1_1">#REF!</definedName>
    <definedName name="___2Excel_BuiltIn_Print_Titles_16_1">#REF!,#REF!</definedName>
    <definedName name="___3Excel_BuiltIn_Print_Titles_16_1_1_1">#REF!</definedName>
    <definedName name="__1Excel_BuiltIn_Print_Titles_15_1_1_1_1">#REF!</definedName>
    <definedName name="__1Excel_BuiltIn_Print_Titles_16_1">#REF!,#REF!</definedName>
    <definedName name="__2Excel_BuiltIn_Print_Titles_16_1">#REF!,#REF!</definedName>
    <definedName name="__2Excel_BuiltIn_Print_Titles_17_1">#REF!,#REF!</definedName>
    <definedName name="__3Excel_BuiltIn_Print_Titles_16_1_1_1">#REF!</definedName>
    <definedName name="__3Excel_BuiltIn_Print_Titles_18_1">#REF!,#REF!</definedName>
    <definedName name="__4Excel_BuiltIn_Print_Titles_17_1">#REF!,#REF!</definedName>
    <definedName name="__4Excel_BuiltIn_Print_Titles_19_1">#REF!,#REF!</definedName>
    <definedName name="__5Excel_BuiltIn_Print_Titles_18_1">#REF!,#REF!</definedName>
    <definedName name="__5Excel_BuiltIn_Print_Titles_21_1_1_1">#REF!,#REF!</definedName>
    <definedName name="__6Excel_BuiltIn_Print_Titles_19_1">#REF!,#REF!</definedName>
    <definedName name="__7Excel_BuiltIn_Print_Titles_21_1_1_1">#REF!,#REF!</definedName>
    <definedName name="_02060.3.3.3">#REF!</definedName>
    <definedName name="_10Excel_BuiltIn_Print_Titles_16_1">#REF!,#REF!</definedName>
    <definedName name="_10Excel_BuiltIn_Print_Titles_17_1">#REF!,#REF!</definedName>
    <definedName name="_11Excel_BuiltIn_Print_Titles_18_1">#REF!,#REF!</definedName>
    <definedName name="_12Excel_BuiltIn_Print_Titles_17_1">#REF!,#REF!</definedName>
    <definedName name="_12Excel_BuiltIn_Print_Titles_19_1">#REF!,#REF!</definedName>
    <definedName name="_13Excel_BuiltIn_Print_Titles_21_1_1_1">#REF!,#REF!</definedName>
    <definedName name="_14Excel_BuiltIn_Print_Titles_21_1_1_1">#REF!,#REF!</definedName>
    <definedName name="_15Excel_BuiltIn_Print_Titles_17_1">#REF!,#REF!</definedName>
    <definedName name="_16Excel_BuiltIn_Print_Titles_18_1">#REF!,#REF!</definedName>
    <definedName name="_17Excel_BuiltIn_Print_Titles_18_1">#REF!,#REF!</definedName>
    <definedName name="_17Excel_BuiltIn_Print_Titles_19_1">#REF!,#REF!</definedName>
    <definedName name="_18Excel_BuiltIn_Print_Titles_21_1_1_1">#REF!,#REF!</definedName>
    <definedName name="_1Excel_BuiltIn_Print_Area_1_1_1">#REF!</definedName>
    <definedName name="_1Excel_BuiltIn_Print_Area_2_1_1">#REF!</definedName>
    <definedName name="_1Excel_BuiltIn_Print_Titles_15_1_1_1_1">#REF!</definedName>
    <definedName name="_1Excel_BuiltIn_Print_Titles_16_1">#REF!,#REF!</definedName>
    <definedName name="_20Excel_BuiltIn_Print_Titles_17_1">#REF!,#REF!</definedName>
    <definedName name="_22Excel_BuiltIn_Print_Titles_19_1">#REF!,#REF!</definedName>
    <definedName name="_23Excel_BuiltIn_Print_Titles_17_1">#REF!,#REF!</definedName>
    <definedName name="_24Excel_BuiltIn_Print_Titles_18_1">#REF!,#REF!</definedName>
    <definedName name="_25Excel_BuiltIn_Print_Titles_19_1">#REF!,#REF!</definedName>
    <definedName name="_26Excel_BuiltIn_Print_Titles_21_1_1_1">#REF!,#REF!</definedName>
    <definedName name="_27Excel_BuiltIn_Print_Titles_21_1_1_1">#REF!,#REF!</definedName>
    <definedName name="_2Excel_BuiltIn_Print_Area_3_1_1">#REF!</definedName>
    <definedName name="_2Excel_BuiltIn_Print_Titles_15_1_1_1_1">#REF!</definedName>
    <definedName name="_2Excel_BuiltIn_Print_Titles_16_1">#REF!,#REF!</definedName>
    <definedName name="_2Excel_BuiltIn_Print_Titles_17_1">#REF!,#REF!</definedName>
    <definedName name="_30Excel_BuiltIn_Print_Titles_18_1">#REF!,#REF!</definedName>
    <definedName name="_3Excel_BuiltIn_Print_Titles_16_1_1_1">#REF!</definedName>
    <definedName name="_3Excel_BuiltIn_Print_Titles_18_1">#REF!,#REF!</definedName>
    <definedName name="_3Excel_BuiltIn_Print_Titles_3_1_1_1_1">#REF!</definedName>
    <definedName name="_40Excel_BuiltIn_Print_Titles_19_1">#REF!,#REF!</definedName>
    <definedName name="_4Excel_BuiltIn_Print_Titles_16_1">#REF!,#REF!</definedName>
    <definedName name="_4Excel_BuiltIn_Print_Titles_17_1">#REF!,#REF!</definedName>
    <definedName name="_4Excel_BuiltIn_Print_Titles_19_1">#REF!,#REF!</definedName>
    <definedName name="_4Excel_BuiltIn_Print_Titles_3_1_1_1_1_1">#REF!</definedName>
    <definedName name="_50Excel_BuiltIn_Print_Titles_21_1_1_1">#REF!,#REF!</definedName>
    <definedName name="_5Excel_BuiltIn_Print_Titles_17_1">#REF!,#REF!</definedName>
    <definedName name="_5Excel_BuiltIn_Print_Titles_18_1">#REF!,#REF!</definedName>
    <definedName name="_5Excel_BuiltIn_Print_Titles_21_1_1_1">#REF!,#REF!</definedName>
    <definedName name="_6Excel_BuiltIn_Print_Titles_16_1">#REF!,#REF!</definedName>
    <definedName name="_6Excel_BuiltIn_Print_Titles_16_1_1_1">#REF!</definedName>
    <definedName name="_6Excel_BuiltIn_Print_Titles_18_1">#REF!,#REF!</definedName>
    <definedName name="_6Excel_BuiltIn_Print_Titles_19_1">#REF!,#REF!</definedName>
    <definedName name="_7Excel_BuiltIn_Print_Titles_16_1_1_1">#REF!</definedName>
    <definedName name="_7Excel_BuiltIn_Print_Titles_19_1">#REF!,#REF!</definedName>
    <definedName name="_7Excel_BuiltIn_Print_Titles_21_1_1_1">#REF!,#REF!</definedName>
    <definedName name="_8Excel_BuiltIn_Print_Titles_17_1">#REF!,#REF!</definedName>
    <definedName name="_8Excel_BuiltIn_Print_Titles_21_1_1_1">#REF!,#REF!</definedName>
    <definedName name="_API1">#REF!</definedName>
    <definedName name="_API2">#REF!</definedName>
    <definedName name="_APT1">#REF!</definedName>
    <definedName name="_APT2">#REF!</definedName>
    <definedName name="_BD2">#REF!</definedName>
    <definedName name="_BD2_10">#REF!</definedName>
    <definedName name="_BD2_11">#REF!</definedName>
    <definedName name="_BD2_2">#REF!</definedName>
    <definedName name="_BD2_4">#REF!</definedName>
    <definedName name="_BD2_4_2">#REF!</definedName>
    <definedName name="_BD2_9">#REF!</definedName>
    <definedName name="_DPA1">#REF!</definedName>
    <definedName name="_DPA2">#REF!</definedName>
    <definedName name="_EMU03">#REF!</definedName>
    <definedName name="_IAU01">#REF!</definedName>
    <definedName name="_IAU02">#REF!</definedName>
    <definedName name="_IAU03">#REF!</definedName>
    <definedName name="_IAU04">#REF!</definedName>
    <definedName name="_IAU05">#REF!</definedName>
    <definedName name="_IAU07">#REF!</definedName>
    <definedName name="_IEC11">#REF!</definedName>
    <definedName name="_IEG01">#REF!</definedName>
    <definedName name="_IEG02">#REF!</definedName>
    <definedName name="_IEG03">#REF!</definedName>
    <definedName name="_IEH01">#REF!</definedName>
    <definedName name="_IEH02">#REF!</definedName>
    <definedName name="_IEH03">#REF!</definedName>
    <definedName name="_Mat2">#REF!</definedName>
    <definedName name="A">#REF!</definedName>
    <definedName name="A_15">#REF!</definedName>
    <definedName name="ABRA">#REF!</definedName>
    <definedName name="AÇO" hidden="1">{#N/A,#N/A,FALSE,"SS 1";#N/A,#N/A,FALSE,"SS 2";#N/A,#N/A,FALSE,"TER 1 (1)";#N/A,#N/A,FALSE,"TER 1 (2)";#N/A,#N/A,FALSE,"TER 2";#N/A,#N/A,FALSE,"TIPO";#N/A,#N/A,FALSE,"CM  BAR"}</definedName>
    <definedName name="AÇO_1" hidden="1">{#N/A,#N/A,FALSE,"SS 1";#N/A,#N/A,FALSE,"SS 2";#N/A,#N/A,FALSE,"TER 1 (1)";#N/A,#N/A,FALSE,"TER 1 (2)";#N/A,#N/A,FALSE,"TER 2";#N/A,#N/A,FALSE,"TIPO";#N/A,#N/A,FALSE,"CM  BAR"}</definedName>
    <definedName name="aço2" hidden="1">{#N/A,#N/A,FALSE,"LEVFER V2 P";#N/A,#N/A,FALSE,"LEVFER V2 P10%"}</definedName>
    <definedName name="aço2_1" hidden="1">{#N/A,#N/A,FALSE,"LEVFER V2 P";#N/A,#N/A,FALSE,"LEVFER V2 P10%"}</definedName>
    <definedName name="ADIC2">#REF!</definedName>
    <definedName name="ADIC2_15">#REF!</definedName>
    <definedName name="AGOA">#REF!</definedName>
    <definedName name="Alvenaria">#REF!</definedName>
    <definedName name="AlvRacionalizada">#REF!</definedName>
    <definedName name="am">#REF!</definedName>
    <definedName name="ANEXRE">#REF!</definedName>
    <definedName name="ANEXRE_15">#REF!</definedName>
    <definedName name="APTO_TIPO">#REF!</definedName>
    <definedName name="AREA">#REF!</definedName>
    <definedName name="_xlnm.Print_Area" localSheetId="1">'COMPOSIÇÃO'!$A$1:$I$54</definedName>
    <definedName name="_xlnm.Print_Area" localSheetId="0">'PLANILHA ORÇAMENTÁRIA'!$A$2:$I$84</definedName>
    <definedName name="AreaTeste">#REF!</definedName>
    <definedName name="AreaTeste2">#REF!</definedName>
    <definedName name="as">#REF!</definedName>
    <definedName name="Assistente_Administrativo">#REF!</definedName>
    <definedName name="Assistente_Administrativo_15">#REF!</definedName>
    <definedName name="b">#REF!</definedName>
    <definedName name="b_15">#REF!</definedName>
    <definedName name="b1398.">#REF!</definedName>
    <definedName name="Bancada">#REF!</definedName>
    <definedName name="BDI">#REF!</definedName>
    <definedName name="BDI.Opcao" hidden="1">#REF!</definedName>
    <definedName name="BDI.TipoObra" hidden="1">#REF!</definedName>
    <definedName name="bdiconst">#REF!</definedName>
    <definedName name="bdiconst_15">#REF!</definedName>
    <definedName name="bdiforn">#REF!</definedName>
    <definedName name="bdimo">#REF!</definedName>
    <definedName name="bdimo_15">#REF!</definedName>
    <definedName name="BF" hidden="1">{#N/A,#N/A,FALSE,"CM BAR";#N/A,#N/A,FALSE,"SUBSOLO";#N/A,#N/A,FALSE,"TERREO";#N/A,#N/A,FALSE,"TIPO";#N/A,#N/A,FALSE,"DUP  INF";#N/A,#N/A,FALSE,"DUP SUP"}</definedName>
    <definedName name="BF_1" hidden="1">{#N/A,#N/A,FALSE,"CM BAR";#N/A,#N/A,FALSE,"SUBSOLO";#N/A,#N/A,FALSE,"TERREO";#N/A,#N/A,FALSE,"TIPO";#N/A,#N/A,FALSE,"DUP  INF";#N/A,#N/A,FALSE,"DUP SUP"}</definedName>
    <definedName name="BYANNA" hidden="1">{#N/A,#N/A,FALSE,"PR  06";#N/A,#N/A,FALSE,"PR  07";#N/A,#N/A,FALSE,"PR 08";#N/A,#N/A,FALSE,"PR 09";#N/A,#N/A,FALSE,"PR 40";#N/A,#N/A,FALSE,"PR 41";#N/A,#N/A,FALSE,"PR 45";#N/A,#N/A,FALSE,"PR 46";#N/A,#N/A,FALSE,"PR 55"}</definedName>
    <definedName name="C_">#REF!</definedName>
    <definedName name="CalçadasExt">#REF!</definedName>
    <definedName name="Calhas">#REF!</definedName>
    <definedName name="cb">#REF!</definedName>
    <definedName name="CélulaInicioPlanilha">#REF!</definedName>
    <definedName name="CélulaResumo">#REF!</definedName>
    <definedName name="CerâmicaExt">#REF!</definedName>
    <definedName name="CerâmicaInt">#REF!</definedName>
    <definedName name="ChapiscoEst">#REF!</definedName>
    <definedName name="Cobertura">#REF!</definedName>
    <definedName name="CÓDIGO">#REF!</definedName>
    <definedName name="CONCATENAR">CONCATENATE(#REF!," ",#REF!)</definedName>
    <definedName name="Contrapiso">#REF!</definedName>
    <definedName name="CONV">#REF!</definedName>
    <definedName name="CONV1">#REF!</definedName>
    <definedName name="CONV2">#REF!</definedName>
    <definedName name="Corrimão">#REF!</definedName>
    <definedName name="CP">#REF!</definedName>
    <definedName name="CustoPreço">#REF!</definedName>
    <definedName name="cxczczxc">#REF!</definedName>
    <definedName name="d">#REF!</definedName>
    <definedName name="dadsada">#REF!</definedName>
    <definedName name="DATAEMISSAO">#REF!</definedName>
    <definedName name="DATART">#REF!</definedName>
    <definedName name="DEMONSTRATIVO_DO_RESULTADO_GERENCIAL___DGR">#REF!</definedName>
    <definedName name="Descrição">#REF!</definedName>
    <definedName name="DESONERACAO" hidden="1">IF(OR(Import.Desoneracao="DESONERADO",Import.Desoneracao="SIM"),"SIM","NÃO")</definedName>
    <definedName name="DEZA">#REF!</definedName>
    <definedName name="DF" hidden="1">{#N/A,#N/A,TRUE,"TER  EXT";#N/A,#N/A,TRUE,"TER  EXT";#N/A,#N/A,TRUE,"LAT  ESQ";#N/A,#N/A,TRUE,"FRONTAL";#N/A,#N/A,TRUE,"POST";#N/A,#N/A,TRUE,"LAT  DIR"}</definedName>
    <definedName name="EEE">#REF!</definedName>
    <definedName name="EEE_15">#REF!</definedName>
    <definedName name="ele">#REF!</definedName>
    <definedName name="ElétricaLista">#REF!</definedName>
    <definedName name="EletricaPontos">#REF!</definedName>
    <definedName name="EMPRESAS">OFFSET(#REF!,0,0):OFFSET(#REF!,-1,0)</definedName>
    <definedName name="Enc_Sociais_MOI">#REF!</definedName>
    <definedName name="Enc_Sociais_MOI_15">#REF!</definedName>
    <definedName name="epr">#REF!</definedName>
    <definedName name="EQ">#REF!</definedName>
    <definedName name="EspecialExt">#REF!</definedName>
    <definedName name="EspecialInt">#REF!</definedName>
    <definedName name="Excel_BuiltIn__FilterDatabase_2">"$#REF!.$A$6:$G$2467"</definedName>
    <definedName name="Excel_BuiltIn__FilterDatabase_2_1">#REF!</definedName>
    <definedName name="Excel_BuiltIn__FilterDatabase_2_1_1">#REF!</definedName>
    <definedName name="Excel_BuiltIn__FilterDatabase_2_1_3">#REF!</definedName>
    <definedName name="Excel_BuiltIn__FilterDatabase_4">#REF!</definedName>
    <definedName name="Excel_BuiltIn__FilterDatabase_4_10">#REF!</definedName>
    <definedName name="Excel_BuiltIn__FilterDatabase_4_11">#REF!</definedName>
    <definedName name="Excel_BuiltIn__FilterDatabase_4_2">#REF!</definedName>
    <definedName name="Excel_BuiltIn__FilterDatabase_4_9">#REF!</definedName>
    <definedName name="Excel_BuiltIn_Criteria">#REF!</definedName>
    <definedName name="Excel_BuiltIn_Database">#REF!</definedName>
    <definedName name="Excel_BuiltIn_Extract">#REF!</definedName>
    <definedName name="Excel_BuiltIn_Print_Area">#REF!</definedName>
    <definedName name="Excel_BuiltIn_Print_Area_1_1">#REF!</definedName>
    <definedName name="Excel_BuiltIn_Print_Area_10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3">#REF!</definedName>
    <definedName name="Excel_BuiltIn_Print_Area_14">#REF!</definedName>
    <definedName name="Excel_BuiltIn_Print_Area_14_1">#REF!</definedName>
    <definedName name="Excel_BuiltIn_Print_Area_15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"$#REF!.$A$1:$F$2467"</definedName>
    <definedName name="Excel_BuiltIn_Print_Area_2_1_10">#REF!</definedName>
    <definedName name="Excel_BuiltIn_Print_Area_2_1_11">#REF!</definedName>
    <definedName name="Excel_BuiltIn_Print_Area_2_1_2">#REF!</definedName>
    <definedName name="Excel_BuiltIn_Print_Area_2_1_3">#REF!</definedName>
    <definedName name="Excel_BuiltIn_Print_Area_2_1_9">#REF!</definedName>
    <definedName name="Excel_BuiltIn_Print_Area_21_1">#REF!</definedName>
    <definedName name="Excel_BuiltIn_Print_Area_23_1">#REF!</definedName>
    <definedName name="Excel_BuiltIn_Print_Area_26_1">#REF!</definedName>
    <definedName name="Excel_BuiltIn_Print_Area_3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2">#REF!</definedName>
    <definedName name="Excel_BuiltIn_Print_Area_3_1_1_1_2_1">#REF!</definedName>
    <definedName name="Excel_BuiltIn_Print_Area_3_1_1_10">#REF!</definedName>
    <definedName name="Excel_BuiltIn_Print_Area_3_1_1_11">#REF!</definedName>
    <definedName name="Excel_BuiltIn_Print_Area_3_1_1_2">#REF!</definedName>
    <definedName name="Excel_BuiltIn_Print_Area_3_1_1_6">#REF!</definedName>
    <definedName name="Excel_BuiltIn_Print_Area_3_1_1_8">#REF!</definedName>
    <definedName name="Excel_BuiltIn_Print_Area_3_1_1_9">#REF!</definedName>
    <definedName name="Excel_BuiltIn_Print_Area_3_1_10">#REF!</definedName>
    <definedName name="Excel_BuiltIn_Print_Area_3_1_11">#REF!</definedName>
    <definedName name="Excel_BuiltIn_Print_Area_3_1_2">#REF!</definedName>
    <definedName name="Excel_BuiltIn_Print_Area_3_1_3">#REF!</definedName>
    <definedName name="Excel_BuiltIn_Print_Area_3_1_6">#REF!</definedName>
    <definedName name="Excel_BuiltIn_Print_Area_3_1_8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2">#REF!</definedName>
    <definedName name="Excel_BuiltIn_Print_Area_4_1_3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">#REF!</definedName>
    <definedName name="Excel_BuiltIn_Print_Titles_1_1">#REF!</definedName>
    <definedName name="Excel_BuiltIn_Print_Titles_1_1_1">#REF!</definedName>
    <definedName name="Excel_BuiltIn_Print_Titles_1_1_3">#REF!</definedName>
    <definedName name="Excel_BuiltIn_Print_Titles_10">#REF!</definedName>
    <definedName name="Excel_BuiltIn_Print_Titles_10_1">"$BLH_QUA.$A$1:$AMJ$10"</definedName>
    <definedName name="Excel_BuiltIn_Print_Titles_10_1_1">#REF!</definedName>
    <definedName name="Excel_BuiltIn_Print_Titles_10_3">#REF!</definedName>
    <definedName name="Excel_BuiltIn_Print_Titles_11">#REF!</definedName>
    <definedName name="Excel_BuiltIn_Print_Titles_11_1">"$PA_02CD.$A$1:$AMJ$9"</definedName>
    <definedName name="Excel_BuiltIn_Print_Titles_11_1_1">#REF!,#REF!</definedName>
    <definedName name="Excel_BuiltIn_Print_Titles_11_1_1_1">#REF!</definedName>
    <definedName name="Excel_BuiltIn_Print_Titles_11_3">#REF!</definedName>
    <definedName name="Excel_BuiltIn_Print_Titles_12">#REF!</definedName>
    <definedName name="Excel_BuiltIn_Print_Titles_12_1">#REF!</definedName>
    <definedName name="Excel_BuiltIn_Print_Titles_12_1_1">"$PA_02SD.$A$1:$AMJ$9"</definedName>
    <definedName name="Excel_BuiltIn_Print_Titles_12_1_3">"$PA_02SD.$A$1:$AMJ$9"</definedName>
    <definedName name="Excel_BuiltIn_Print_Titles_12_3">#REF!</definedName>
    <definedName name="Excel_BuiltIn_Print_Titles_13">#REF!</definedName>
    <definedName name="Excel_BuiltIn_Print_Titles_13_1">#REF!</definedName>
    <definedName name="Excel_BuiltIn_Print_Titles_13_1_1">#REF!</definedName>
    <definedName name="Excel_BuiltIn_Print_Titles_14">"$PA_01CD.$A$1:$AMJ$9"</definedName>
    <definedName name="Excel_BuiltIn_Print_Titles_14_1">#REF!,#REF!</definedName>
    <definedName name="Excel_BuiltIn_Print_Titles_14_1_1">#REF!</definedName>
    <definedName name="Excel_BuiltIn_Print_Titles_15_1">#REF!,#REF!</definedName>
    <definedName name="Excel_BuiltIn_Print_Titles_15_1_1">#REF!,#REF!</definedName>
    <definedName name="Excel_BuiltIn_Print_Titles_15_1_1_1">#REF!,#REF!</definedName>
    <definedName name="Excel_BuiltIn_Print_Titles_16_1">#REF!,#REF!</definedName>
    <definedName name="Excel_BuiltIn_Print_Titles_16_1_1">#REF!,#REF!</definedName>
    <definedName name="Excel_BuiltIn_Print_Titles_17_1">#REF!,#REF!</definedName>
    <definedName name="Excel_BuiltIn_Print_Titles_17_1_1">#REF!,#REF!</definedName>
    <definedName name="Excel_BuiltIn_Print_Titles_17_1_1_1">#REF!,#REF!</definedName>
    <definedName name="Excel_BuiltIn_Print_Titles_17_1_1_1_1">#REF!</definedName>
    <definedName name="Excel_BuiltIn_Print_Titles_17_1_1_1_1_1">#REF!</definedName>
    <definedName name="Excel_BuiltIn_Print_Titles_18_1">#REF!,#REF!</definedName>
    <definedName name="Excel_BuiltIn_Print_Titles_18_1_1">#REF!,#REF!</definedName>
    <definedName name="Excel_BuiltIn_Print_Titles_18_1_1_1">#REF!</definedName>
    <definedName name="Excel_BuiltIn_Print_Titles_18_1_1_1_1">#REF!</definedName>
    <definedName name="Excel_BuiltIn_Print_Titles_19_1">#REF!,#REF!</definedName>
    <definedName name="Excel_BuiltIn_Print_Titles_19_1_1">#REF!,#REF!</definedName>
    <definedName name="Excel_BuiltIn_Print_Titles_19_1_1_1">#REF!</definedName>
    <definedName name="Excel_BuiltIn_Print_Titles_19_1_1_1_1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"$#REF!.$A$1:$AMJ$6"</definedName>
    <definedName name="Excel_BuiltIn_Print_Titles_2_1_1_2">(#REF!,#REF!)</definedName>
    <definedName name="Excel_BuiltIn_Print_Titles_2_1_1_3">(#REF!,#REF!)</definedName>
    <definedName name="Excel_BuiltIn_Print_Titles_2_1_10">(#REF!,#REF!)</definedName>
    <definedName name="Excel_BuiltIn_Print_Titles_2_1_11">(#REF!,#REF!)</definedName>
    <definedName name="Excel_BuiltIn_Print_Titles_2_1_2">(#REF!,#REF!)</definedName>
    <definedName name="Excel_BuiltIn_Print_Titles_2_1_2_1">(#REF!,#REF!)</definedName>
    <definedName name="Excel_BuiltIn_Print_Titles_2_1_3">(#REF!,#REF!)</definedName>
    <definedName name="Excel_BuiltIn_Print_Titles_2_1_3_1">(#REF!,#REF!)</definedName>
    <definedName name="Excel_BuiltIn_Print_Titles_2_1_4">(#REF!,#REF!)</definedName>
    <definedName name="Excel_BuiltIn_Print_Titles_2_1_5">(#REF!,#REF!)</definedName>
    <definedName name="Excel_BuiltIn_Print_Titles_2_1_6">(#REF!,#REF!)</definedName>
    <definedName name="Excel_BuiltIn_Print_Titles_2_1_7">(#REF!,#REF!)</definedName>
    <definedName name="Excel_BuiltIn_Print_Titles_2_1_8">(#REF!,#REF!)</definedName>
    <definedName name="Excel_BuiltIn_Print_Titles_2_1_9">(#REF!,#REF!)</definedName>
    <definedName name="Excel_BuiltIn_Print_Titles_2_3">#REF!</definedName>
    <definedName name="Excel_BuiltIn_Print_Titles_2_4">"$#REF!.$A$1:$M$65367;$#REF!.$A$1:$IV$13"</definedName>
    <definedName name="Excel_BuiltIn_Print_Titles_20_1">#REF!,#REF!</definedName>
    <definedName name="Excel_BuiltIn_Print_Titles_20_1_1">#REF!,#REF!</definedName>
    <definedName name="Excel_BuiltIn_Print_Titles_21_1">#REF!,#REF!</definedName>
    <definedName name="Excel_BuiltIn_Print_Titles_21_1_1">#REF!,#REF!</definedName>
    <definedName name="Excel_BuiltIn_Print_Titles_21_1_1_1">#REF!</definedName>
    <definedName name="Excel_BuiltIn_Print_Titles_21_1_1_1_1">#REF!</definedName>
    <definedName name="Excel_BuiltIn_Print_Titles_3">#REF!</definedName>
    <definedName name="Excel_BuiltIn_Print_Titles_3_1">"$BLA_ADM.$A$1:$AMJ$9"</definedName>
    <definedName name="Excel_BuiltIn_Print_Titles_3_1_1">#REF!</definedName>
    <definedName name="Excel_BuiltIn_Print_Titles_3_1_1_1">#REF!</definedName>
    <definedName name="Excel_BuiltIn_Print_Titles_3_1_1_1_1">"$BLB_AU_BI.$A$1:$AMJ$1"</definedName>
    <definedName name="Excel_BuiltIn_Print_Titles_3_1_1_2">#REF!</definedName>
    <definedName name="Excel_BuiltIn_Print_Titles_3_1_1_3">#REF!</definedName>
    <definedName name="Excel_BuiltIn_Print_Titles_3_1_10">#REF!</definedName>
    <definedName name="Excel_BuiltIn_Print_Titles_3_1_11">#REF!</definedName>
    <definedName name="Excel_BuiltIn_Print_Titles_3_1_2">#REF!</definedName>
    <definedName name="Excel_BuiltIn_Print_Titles_3_1_3">#REF!</definedName>
    <definedName name="Excel_BuiltIn_Print_Titles_3_1_6">#REF!</definedName>
    <definedName name="Excel_BuiltIn_Print_Titles_3_1_8">#REF!</definedName>
    <definedName name="Excel_BuiltIn_Print_Titles_3_1_9">#REF!</definedName>
    <definedName name="Excel_BuiltIn_Print_Titles_3_2">#REF!</definedName>
    <definedName name="Excel_BuiltIn_Print_Titles_3_3">#REF!</definedName>
    <definedName name="Excel_BuiltIn_Print_Titles_3_5">#REF!</definedName>
    <definedName name="Excel_BuiltIn_Print_Titles_3_6">#REF!</definedName>
    <definedName name="Excel_BuiltIn_Print_Titles_3_8">#REF!</definedName>
    <definedName name="Excel_BuiltIn_Print_Titles_4">#REF!</definedName>
    <definedName name="Excel_BuiltIn_Print_Titles_4_1">"$BLB_AU_BI.$A$1:$AMJ$8"</definedName>
    <definedName name="Excel_BuiltIn_Print_Titles_4_1_1">#REF!</definedName>
    <definedName name="Excel_BuiltIn_Print_Titles_4_1_2">#REF!</definedName>
    <definedName name="Excel_BuiltIn_Print_Titles_4_1_3">#REF!</definedName>
    <definedName name="Excel_BuiltIn_Print_Titles_4_3">#REF!</definedName>
    <definedName name="Excel_BuiltIn_Print_Titles_5">#REF!</definedName>
    <definedName name="Excel_BuiltIn_Print_Titles_5_1">#REF!,#REF!</definedName>
    <definedName name="Excel_BuiltIn_Print_Titles_5_3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#REF!,#REF!</definedName>
    <definedName name="Excel_BuiltIn_Print_Titles_7_1">#REF!</definedName>
    <definedName name="Excel_BuiltIn_Print_Titles_7_3">#REF!</definedName>
    <definedName name="Excel_BuiltIn_Print_Titles_8">#REF!</definedName>
    <definedName name="Excel_BuiltIn_Print_Titles_8_1">"$BLF_4SL.$A$1:$AMJ$8"</definedName>
    <definedName name="Excel_BuiltIn_Print_Titles_8_1_1">#REF!</definedName>
    <definedName name="Excel_BuiltIn_Print_Titles_8_1_1_2">(#REF!,#REF!)</definedName>
    <definedName name="Excel_BuiltIn_Print_Titles_8_1_10">(#REF!,#REF!)</definedName>
    <definedName name="Excel_BuiltIn_Print_Titles_8_1_11">(#REF!,#REF!)</definedName>
    <definedName name="Excel_BuiltIn_Print_Titles_8_1_3">(#REF!,#REF!)</definedName>
    <definedName name="Excel_BuiltIn_Print_Titles_8_1_6">(#REF!,#REF!)</definedName>
    <definedName name="Excel_BuiltIn_Print_Titles_8_1_8">(#REF!,#REF!)</definedName>
    <definedName name="Excel_BuiltIn_Print_Titles_8_1_9">(#REF!,#REF!)</definedName>
    <definedName name="Excel_BuiltIn_Print_Titles_8_3">#REF!</definedName>
    <definedName name="Excel_BuiltIn_Print_Titles_9">#REF!</definedName>
    <definedName name="Excel_BuiltIn_Print_Titles_9_1">"$BLG_VES.$A$1:$AMJ$10"</definedName>
    <definedName name="Excel_BuiltIn_Print_Titles_9_1_1">#REF!</definedName>
    <definedName name="Excel_BuiltIn_Print_Titles_9_3">#REF!</definedName>
    <definedName name="f">#REF!</definedName>
    <definedName name="Fases">#REF!</definedName>
    <definedName name="FATOR_A">#REF!</definedName>
    <definedName name="FATOR_B">#REF!</definedName>
    <definedName name="FATOR_B_15">#REF!</definedName>
    <definedName name="Fator_Eqptos">#REF!</definedName>
    <definedName name="Fator_Eqptos_15">#REF!</definedName>
    <definedName name="FD_1">#REF!</definedName>
    <definedName name="FD_2">#REF!</definedName>
    <definedName name="fdjfksdjkfljsdlkfsjd">#REF!</definedName>
    <definedName name="fdsgdsgsdfgsdgsd">#REF!</definedName>
    <definedName name="FERIADOS_1">#REF!</definedName>
    <definedName name="FERIADOS_2">#REF!</definedName>
    <definedName name="FERIAS24m">#REF!</definedName>
    <definedName name="FERIAS24m_15">#REF!</definedName>
    <definedName name="FERIAS36m">#REF!</definedName>
    <definedName name="FERIAS36m_15">#REF!</definedName>
    <definedName name="FEVA">#REF!</definedName>
    <definedName name="FG_1">#REF!</definedName>
    <definedName name="FG_2">#REF!</definedName>
    <definedName name="FI_1">#REF!</definedName>
    <definedName name="FI_2">#REF!</definedName>
    <definedName name="Forro">#REF!</definedName>
    <definedName name="FUNCAO_3_6">#REF!</definedName>
    <definedName name="FUNCAO_3_6_15">#REF!</definedName>
    <definedName name="FUNCAO_7_6">#REF!</definedName>
    <definedName name="FUNCAO_7_6_15">#REF!</definedName>
    <definedName name="FUNCAO_8_6">#REF!</definedName>
    <definedName name="FUNCAO_8_6_15">#REF!</definedName>
    <definedName name="gdfsdfdsgsdgsd">#REF!</definedName>
    <definedName name="GFG">#REF!</definedName>
    <definedName name="GFG_1">#REF!</definedName>
    <definedName name="Grama">#REF!</definedName>
    <definedName name="gran">#REF!</definedName>
    <definedName name="Granito_01" hidden="1">{#N/A,#N/A,FALSE,"CM BAR";#N/A,#N/A,FALSE,"SUBSOLO";#N/A,#N/A,FALSE,"TERREO";#N/A,#N/A,FALSE,"TIPO";#N/A,#N/A,FALSE,"DUP  INF";#N/A,#N/A,FALSE,"DUP SUP"}</definedName>
    <definedName name="granito_02">#REF!</definedName>
    <definedName name="h">#REF!</definedName>
    <definedName name="h_15">#REF!</definedName>
    <definedName name="HidroLista">#REF!</definedName>
    <definedName name="HidroPontos">#REF!</definedName>
    <definedName name="IAD">#REF!</definedName>
    <definedName name="IAD_15">#REF!</definedName>
    <definedName name="IAP">#REF!</definedName>
    <definedName name="IAP_15">#REF!</definedName>
    <definedName name="IAS">#REF!</definedName>
    <definedName name="IAS_15">#REF!</definedName>
    <definedName name="IAU01_15">#REF!</definedName>
    <definedName name="IAU02_15">#REF!</definedName>
    <definedName name="IAU03_15">#REF!</definedName>
    <definedName name="IAU04_15">#REF!</definedName>
    <definedName name="IAU05_15">#REF!</definedName>
    <definedName name="IAU07_15">#REF!</definedName>
    <definedName name="IAX">#REF!</definedName>
    <definedName name="IAX_15">#REF!</definedName>
    <definedName name="IBL">#REF!</definedName>
    <definedName name="IBL_15">#REF!</definedName>
    <definedName name="IEC11_15">#REF!</definedName>
    <definedName name="IEG">#REF!</definedName>
    <definedName name="IEG_15">#REF!</definedName>
    <definedName name="IEG01_15">#REF!</definedName>
    <definedName name="IEG02_15">#REF!</definedName>
    <definedName name="IEG03_15">#REF!</definedName>
    <definedName name="IEH01_15">#REF!</definedName>
    <definedName name="IEH02_15">#REF!</definedName>
    <definedName name="IEH03_15">#REF!</definedName>
    <definedName name="IEI">#REF!</definedName>
    <definedName name="IEI_15">#REF!</definedName>
    <definedName name="ILB">#REF!</definedName>
    <definedName name="ILB_15">#REF!</definedName>
    <definedName name="IMD">#REF!</definedName>
    <definedName name="IMD_15">#REF!</definedName>
    <definedName name="IME">#REF!</definedName>
    <definedName name="IME_15">#REF!</definedName>
    <definedName name="IMO">#REF!</definedName>
    <definedName name="IMO_15">#REF!</definedName>
    <definedName name="IMPERMEABILIZACAO">#REF!</definedName>
    <definedName name="Impermeabilizações">#REF!</definedName>
    <definedName name="Import.Desoneracao" hidden="1">OFFSET(#REF!,0,-1)</definedName>
    <definedName name="IMR">#REF!</definedName>
    <definedName name="IMR_15">#REF!</definedName>
    <definedName name="INDICES">#REF!:OFFSET(#REF!,-1,0)</definedName>
    <definedName name="insthidro">#REF!</definedName>
    <definedName name="ISS">#REF!</definedName>
    <definedName name="ISS_15">#REF!</definedName>
    <definedName name="ITG">#REF!</definedName>
    <definedName name="ITG_15">#REF!</definedName>
    <definedName name="ITS">#REF!</definedName>
    <definedName name="ITS_15">#REF!</definedName>
    <definedName name="IVG">#REF!</definedName>
    <definedName name="IVG_15">#REF!</definedName>
    <definedName name="IZL">#REF!</definedName>
    <definedName name="IZL_15">#REF!</definedName>
    <definedName name="JANA">#REF!</definedName>
    <definedName name="Janelas">#REF!</definedName>
    <definedName name="JULA">#REF!</definedName>
    <definedName name="JUNA">#REF!</definedName>
    <definedName name="LLL">#REF!</definedName>
    <definedName name="lo" hidden="1">{#N/A,#N/A,FALSE,"CM BAR";#N/A,#N/A,FALSE,"SUBSOLO";#N/A,#N/A,FALSE,"TERREO";#N/A,#N/A,FALSE,"TIPO";#N/A,#N/A,FALSE,"DUP  INF";#N/A,#N/A,FALSE,"DUP SUP"}</definedName>
    <definedName name="lo_1" hidden="1">{#N/A,#N/A,FALSE,"CM BAR";#N/A,#N/A,FALSE,"SUBSOLO";#N/A,#N/A,FALSE,"TERREO";#N/A,#N/A,FALSE,"TIPO";#N/A,#N/A,FALSE,"DUP  INF";#N/A,#N/A,FALSE,"DUP SUP"}</definedName>
    <definedName name="LOCALIDADE">#REF!</definedName>
    <definedName name="Louças">#REF!</definedName>
    <definedName name="MACEQUI">#REF!</definedName>
    <definedName name="MACEQUI_15">#REF!</definedName>
    <definedName name="MACLIM">#REF!</definedName>
    <definedName name="MACLIM_15">#REF!</definedName>
    <definedName name="MACNIV">#REF!</definedName>
    <definedName name="MACVEQ">#REF!</definedName>
    <definedName name="MACVEQ_15">#REF!</definedName>
    <definedName name="MACZEQ">#REF!</definedName>
    <definedName name="MACZEQ_15">#REF!</definedName>
    <definedName name="MAIA">#REF!</definedName>
    <definedName name="MARA">#REF!</definedName>
    <definedName name="Mat">#REF!</definedName>
    <definedName name="Metais">#REF!</definedName>
    <definedName name="MG">#REF!</definedName>
    <definedName name="Mod">#REF!</definedName>
    <definedName name="modelo" hidden="1">{#N/A,#N/A,FALSE,"CM BAR";#N/A,#N/A,FALSE,"SUBSOLO";#N/A,#N/A,FALSE,"TERREO";#N/A,#N/A,FALSE,"TIPO";#N/A,#N/A,FALSE,"DUP  INF";#N/A,#N/A,FALSE,"DUP SUP"}</definedName>
    <definedName name="modelo_1" hidden="1">{#N/A,#N/A,FALSE,"CM BAR";#N/A,#N/A,FALSE,"SUBSOLO";#N/A,#N/A,FALSE,"TERREO";#N/A,#N/A,FALSE,"TIPO";#N/A,#N/A,FALSE,"DUP  INF";#N/A,#N/A,FALSE,"DUP SUP"}</definedName>
    <definedName name="MOdir">#REF!</definedName>
    <definedName name="MOIND">#REF!</definedName>
    <definedName name="Movimento">#REF!</definedName>
    <definedName name="NCOMPOSICOES">0</definedName>
    <definedName name="NCOTACOES">0</definedName>
    <definedName name="NEMPRESAS">3</definedName>
    <definedName name="NINDICES">1</definedName>
    <definedName name="NOMLIC">#REF!</definedName>
    <definedName name="NOVA">#REF!</definedName>
    <definedName name="NRELATORIOS">COUNTA(#REF!)-2</definedName>
    <definedName name="NumerEmpresa">3</definedName>
    <definedName name="NumerIndice">1</definedName>
    <definedName name="Objeto">"Referência"</definedName>
    <definedName name="oi" hidden="1">{#N/A,#N/A,FALSE,"PR  06";#N/A,#N/A,FALSE,"PR  07";#N/A,#N/A,FALSE,"PR 08";#N/A,#N/A,FALSE,"PR 09";#N/A,#N/A,FALSE,"PR 40";#N/A,#N/A,FALSE,"PR 41";#N/A,#N/A,FALSE,"PR 45";#N/A,#N/A,FALSE,"PR 46";#N/A,#N/A,FALSE,"PR 55"}</definedName>
    <definedName name="oii">#REF!</definedName>
    <definedName name="OUTA">#REF!</definedName>
    <definedName name="OutrosPisos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inéis">#REF!</definedName>
    <definedName name="PintForro">#REF!</definedName>
    <definedName name="PinturaExt">#REF!</definedName>
    <definedName name="PinturaInt">#REF!</definedName>
    <definedName name="PisoCerâmico">#REF!</definedName>
    <definedName name="PLAN">#REF!</definedName>
    <definedName name="Plan_15">#REF!</definedName>
    <definedName name="planilha" hidden="1">{#N/A,#N/A,FALSE,"SS 1";#N/A,#N/A,FALSE,"SS 2";#N/A,#N/A,FALSE,"TER 1 (1)";#N/A,#N/A,FALSE,"TER 1 (2)";#N/A,#N/A,FALSE,"TER 2";#N/A,#N/A,FALSE,"TIPO";#N/A,#N/A,FALSE,"CM  BAR"}</definedName>
    <definedName name="PLANIV">#REF!</definedName>
    <definedName name="PLENSCO">#REF!</definedName>
    <definedName name="PLENSCO_15">#REF!</definedName>
    <definedName name="Portas">#REF!</definedName>
    <definedName name="PP1.1">#REF!</definedName>
    <definedName name="PP1.10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prazo">#REF!</definedName>
    <definedName name="PREC">#REF!</definedName>
    <definedName name="PREC_15">#REF!</definedName>
    <definedName name="Preço">#REF!</definedName>
    <definedName name="Print_Area_MI">#REF!</definedName>
    <definedName name="QUAD1">#N/A</definedName>
    <definedName name="QUAD11">#N/A</definedName>
    <definedName name="QUAD21">#N/A</definedName>
    <definedName name="QUAD211">#N/A</definedName>
    <definedName name="QUAD22">#N/A</definedName>
    <definedName name="QUAD221">#N/A</definedName>
    <definedName name="QUAD23">#N/A</definedName>
    <definedName name="REF">#REF!</definedName>
    <definedName name="REFORMA">#REF!</definedName>
    <definedName name="RelatoriosFontes">OFFSET(#REF!,1,0,NRELATORIOS)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OBRAS">#REF!</definedName>
    <definedName name="Requadramento">#REF!</definedName>
    <definedName name="rerf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uniao" hidden="1">{#N/A,#N/A,FALSE,"CM BAR";#N/A,#N/A,FALSE,"SUBSOLO";#N/A,#N/A,FALSE,"TERREO";#N/A,#N/A,FALSE,"TIPO";#N/A,#N/A,FALSE,"DUP  INF";#N/A,#N/A,FALSE,"DUP SUP"}</definedName>
    <definedName name="Reuniao_1" hidden="1">{#N/A,#N/A,FALSE,"CM BAR";#N/A,#N/A,FALSE,"SUBSOLO";#N/A,#N/A,FALSE,"TERREO";#N/A,#N/A,FALSE,"TIPO";#N/A,#N/A,FALSE,"DUP  INF";#N/A,#N/A,FALSE,"DUP SUP"}</definedName>
    <definedName name="rev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Ext">#REF!</definedName>
    <definedName name="RevForro">#REF!</definedName>
    <definedName name="RevInt">#REF!</definedName>
    <definedName name="rm">#REF!</definedName>
    <definedName name="Rodapé">#REF!</definedName>
    <definedName name="S">#REF!</definedName>
    <definedName name="sdd">#REF!</definedName>
    <definedName name="Segurança">#REF!</definedName>
    <definedName name="SENHAGT" hidden="1">"PM2CAIXA"</definedName>
    <definedName name="Serralheria">#REF!</definedName>
    <definedName name="SETA">#REF!</definedName>
    <definedName name="Soleiras">#REF!</definedName>
    <definedName name="sv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abela02">#REF!</definedName>
    <definedName name="Tabelaa1">#REF!</definedName>
    <definedName name="Tabelaa2">#REF!</definedName>
    <definedName name="Tabica">#REF!</definedName>
    <definedName name="TABMES">#REF!</definedName>
    <definedName name="TelaAlv">#REF!</definedName>
    <definedName name="TEXTE">#REF!</definedName>
    <definedName name="TEXTE_15">#REF!</definedName>
    <definedName name="TOT.P">#REF!</definedName>
    <definedName name="TOT1.P">#REF!</definedName>
    <definedName name="Total1.1">#REF!</definedName>
    <definedName name="Total1.10">#REF!</definedName>
    <definedName name="Total1.11">#REF!</definedName>
    <definedName name="Total1.12">#REF!</definedName>
    <definedName name="Total1.2">#REF!</definedName>
    <definedName name="Total1.3">#REF!</definedName>
    <definedName name="Total1.4">#REF!</definedName>
    <definedName name="Total1.5">#REF!</definedName>
    <definedName name="Total1.6">#REF!</definedName>
    <definedName name="Total1.7">#REF!</definedName>
    <definedName name="Total1.8">#REF!</definedName>
    <definedName name="Total1.9">#REF!</definedName>
    <definedName name="Total2.1">#REF!</definedName>
    <definedName name="Total2.10">#REF!</definedName>
    <definedName name="Total2.11">#REF!</definedName>
    <definedName name="Total2.12">#REF!</definedName>
    <definedName name="Total2.13">#REF!</definedName>
    <definedName name="Total2.14">#REF!</definedName>
    <definedName name="Total2.15">#REF!</definedName>
    <definedName name="Total2.16">#REF!</definedName>
    <definedName name="Total2.17">#REF!</definedName>
    <definedName name="Total2.18">#REF!</definedName>
    <definedName name="Total2.2">#REF!</definedName>
    <definedName name="Total2.3">#REF!</definedName>
    <definedName name="Total2.4">#REF!</definedName>
    <definedName name="Total2.5">#REF!</definedName>
    <definedName name="Total2.6">#REF!</definedName>
    <definedName name="Total2.7">#REF!</definedName>
    <definedName name="Total2.8">#REF!</definedName>
    <definedName name="Total2.9">#REF!</definedName>
    <definedName name="Total3.1">#REF!</definedName>
    <definedName name="Total3.2">#REF!</definedName>
    <definedName name="Total3.3">#REF!</definedName>
    <definedName name="Total3.4">#REF!</definedName>
    <definedName name="Totalb1.1">#REF!</definedName>
    <definedName name="Totalb1.2">#REF!</definedName>
    <definedName name="Totalb1.3">#REF!</definedName>
    <definedName name="Totalb1.4">#REF!</definedName>
    <definedName name="Totalb1.5">#REF!</definedName>
    <definedName name="Totalb1.6">#REF!</definedName>
    <definedName name="Totalb2.1">#REF!</definedName>
    <definedName name="Totalb2.2">#REF!</definedName>
    <definedName name="Totalb2.3">#REF!</definedName>
    <definedName name="Totalb2.4">#REF!</definedName>
    <definedName name="Totalb2.5">#REF!</definedName>
    <definedName name="Totalb2.6">#REF!</definedName>
    <definedName name="Totalb2.7">#REF!</definedName>
    <definedName name="Totalc1.1">#REF!</definedName>
    <definedName name="Totalc1.2">#REF!</definedName>
    <definedName name="Totalc2.1">#REF!</definedName>
    <definedName name="Totald1.0">#REF!</definedName>
    <definedName name="Totald2.1">#REF!</definedName>
    <definedName name="Totale1.0">#REF!</definedName>
    <definedName name="Totale2.0">#REF!</definedName>
    <definedName name="Totalgeral1">#REF!</definedName>
    <definedName name="Totalgeral1a12">#REF!</definedName>
    <definedName name="Totalgeral2">#REF!</definedName>
    <definedName name="Totalgeral3">#REF!</definedName>
    <definedName name="TotalgeralA">#REF!</definedName>
    <definedName name="TotalgeralB">#REF!</definedName>
    <definedName name="Totalgeralb1">#REF!</definedName>
    <definedName name="Totalgeralb2">#REF!</definedName>
    <definedName name="TotalgeralC">#REF!</definedName>
    <definedName name="Totalgeralc1">#REF!</definedName>
    <definedName name="Totalgeralc2">#REF!</definedName>
    <definedName name="TotalgeralD">#REF!</definedName>
    <definedName name="Totalgerald1">#REF!</definedName>
    <definedName name="Totalgerald2">#REF!</definedName>
    <definedName name="TotalgeralE">#REF!</definedName>
    <definedName name="Totalgerale1">#REF!</definedName>
    <definedName name="Totalgerale2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  <definedName name="Unidade">#REF!</definedName>
    <definedName name="VBGGCFB">#REF!</definedName>
    <definedName name="Vergas">#REF!</definedName>
    <definedName name="vr">#REF!</definedName>
    <definedName name="vt">#REF!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_1" hidden="1">{#N/A,#N/A,FALSE,"SS 1";#N/A,#N/A,FALSE,"TER 1 (A)";#N/A,#N/A,FALSE,"SS 2";#N/A,#N/A,FALSE,"TER 1 (B)";#N/A,#N/A,FALSE,"TER 1 (C)";#N/A,#N/A,FALSE,"TER 1 (D)";#N/A,#N/A,FALSE,"TER 1 (E)";#N/A,#N/A,FALSE,"TER 2 "}</definedName>
    <definedName name="wrn.ACABINT._1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ESQ._.TOT." hidden="1">{#N/A,#N/A,FALSE,"SS 1";#N/A,#N/A,FALSE,"SS 2";#N/A,#N/A,FALSE,"TER 1 (1)";#N/A,#N/A,FALSE,"TER 1 (2)";#N/A,#N/A,FALSE,"TER 2";#N/A,#N/A,FALSE,"TIPO";#N/A,#N/A,FALSE,"CM  BAR"}</definedName>
    <definedName name="wrn.ESQ._.TOT._1" hidden="1">{#N/A,#N/A,FALSE,"SS 1";#N/A,#N/A,FALSE,"SS 2";#N/A,#N/A,FALSE,"TER 1 (1)";#N/A,#N/A,FALSE,"TER 1 (2)";#N/A,#N/A,FALSE,"TER 2";#N/A,#N/A,FALSE,"TIPO";#N/A,#N/A,FALSE,"CM  BAR"}</definedName>
    <definedName name="wrn.FACHADA." hidden="1">{#N/A,#N/A,TRUE,"TER  EXT";#N/A,#N/A,TRUE,"TER  EXT";#N/A,#N/A,TRUE,"LAT  ESQ";#N/A,#N/A,TRUE,"FRONTAL";#N/A,#N/A,TRUE,"POST";#N/A,#N/A,TRUE,"LAT  DIR"}</definedName>
    <definedName name="wrn.FACHADA._1" hidden="1">{#N/A,#N/A,TRUE,"TER  EXT";#N/A,#N/A,TRUE,"TER  EXT";#N/A,#N/A,TRUE,"LAT  ESQ";#N/A,#N/A,TRUE,"FRONTAL";#N/A,#N/A,TRUE,"POST";#N/A,#N/A,TRUE,"LAT  DIR"}</definedName>
    <definedName name="wrn.FERPILAR.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_1" hidden="1">{#N/A,#N/A,FALSE,"PR  06";#N/A,#N/A,FALSE,"PR  07";#N/A,#N/A,FALSE,"PR 08";#N/A,#N/A,FALSE,"PR 09";#N/A,#N/A,FALSE,"PR 40";#N/A,#N/A,FALSE,"PR 41";#N/A,#N/A,FALSE,"PR 45";#N/A,#N/A,FALSE,"PR 46";#N/A,#N/A,FALSE,"PR 55"}</definedName>
    <definedName name="wrn.LEVFER." hidden="1">{#N/A,#N/A,FALSE,"LEVFER V2 P";#N/A,#N/A,FALSE,"LEVFER V2 P10%"}</definedName>
    <definedName name="wrn.LEVFER._1" hidden="1">{#N/A,#N/A,FALSE,"LEVFER V2 P";#N/A,#N/A,FALSE,"LEVFER V2 P10%"}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SERV._.PAVTO._1" hidden="1">{#N/A,#N/A,FALSE,"SS 1";#N/A,#N/A,FALSE,"SS 2";#N/A,#N/A,FALSE,"TER 1 (1)";#N/A,#N/A,FALSE,"TER 1 (2)";#N/A,#N/A,FALSE,"TER 2 ";#N/A,#N/A,FALSE,"TP  (1)";#N/A,#N/A,FALSE,"TP  (2)";#N/A,#N/A,FALSE,"CM BAR"}</definedName>
    <definedName name="wrn.serv.xls." hidden="1">{#N/A,#N/A,FALSE,"CM BAR";#N/A,#N/A,FALSE,"SUBSOLO";#N/A,#N/A,FALSE,"TERREO";#N/A,#N/A,FALSE,"TIPO";#N/A,#N/A,FALSE,"DUP  INF";#N/A,#N/A,FALSE,"DUP SUP"}</definedName>
    <definedName name="wrn.serv.xls._1" hidden="1">{#N/A,#N/A,FALSE,"CM BAR";#N/A,#N/A,FALSE,"SUBSOLO";#N/A,#N/A,FALSE,"TERREO";#N/A,#N/A,FALSE,"TIPO";#N/A,#N/A,FALSE,"DUP  INF";#N/A,#N/A,FALSE,"DUP SUP"}</definedName>
    <definedName name="_xlnm.Print_Titles" localSheetId="0">'PLANILHA ORÇAMENTÁRIA'!$2:$5</definedName>
    <definedName name="_xlnm.Print_Titles" localSheetId="1">'COMPOSIÇÃO'!$1:$7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Karina Clea Volpato</author>
  </authors>
  <commentList>
    <comment ref="A4" authorId="0">
      <text>
        <r>
          <rPr>
            <sz val="9"/>
            <rFont val="Segoe UI"/>
            <family val="2"/>
          </rPr>
          <t xml:space="preserve">Informe o nome e CNPJ da empresa licitante.
</t>
        </r>
      </text>
    </comment>
    <comment ref="B32" authorId="0">
      <text>
        <r>
          <rPr>
            <sz val="9"/>
            <rFont val="Segoe UI"/>
            <family val="2"/>
          </rPr>
          <t>Utilize a aba "composição" para informar o valor detalhado</t>
        </r>
      </text>
    </comment>
    <comment ref="D76" authorId="0">
      <text>
        <r>
          <rPr>
            <sz val="9"/>
            <rFont val="Segoe UI"/>
            <family val="2"/>
          </rPr>
          <t>Informe o nome da cidade e a data.</t>
        </r>
      </text>
    </comment>
    <comment ref="A79" authorId="0">
      <text>
        <r>
          <rPr>
            <b/>
            <sz val="9"/>
            <rFont val="Segoe UI"/>
            <family val="2"/>
          </rPr>
          <t>Informe o nome completo do representante legal da emprsa.</t>
        </r>
      </text>
    </comment>
    <comment ref="A81" authorId="0">
      <text>
        <r>
          <rPr>
            <b/>
            <sz val="9"/>
            <rFont val="Segoe UI"/>
            <family val="2"/>
          </rPr>
          <t>Informe o nome completo do Responsável Técnico com o número de sua inscrição no conselho</t>
        </r>
      </text>
    </comment>
  </commentList>
</comments>
</file>

<file path=xl/sharedStrings.xml><?xml version="1.0" encoding="utf-8"?>
<sst xmlns="http://schemas.openxmlformats.org/spreadsheetml/2006/main" count="368" uniqueCount="184">
  <si>
    <t xml:space="preserve">BDI: </t>
  </si>
  <si>
    <t>PROPRIETÁRIO: CÂMARA MUNICIPAL DE HIDROLÂNDIA        CNPJ:  23.718.760/0001-34</t>
  </si>
  <si>
    <t>PLANILHA ORÇAMENTÁRIA</t>
  </si>
  <si>
    <t>ITEM</t>
  </si>
  <si>
    <t xml:space="preserve">CÓDIGO </t>
  </si>
  <si>
    <t>FONTE</t>
  </si>
  <si>
    <t>DESCRIÇÃO DOS SERVIÇOS</t>
  </si>
  <si>
    <t>UNI.</t>
  </si>
  <si>
    <t>QUANT.</t>
  </si>
  <si>
    <t>VALOR UNITÁRIO</t>
  </si>
  <si>
    <t>TOTAL SEM BDI</t>
  </si>
  <si>
    <t>TOTAL COM BDI 25,62%</t>
  </si>
  <si>
    <t>1.0</t>
  </si>
  <si>
    <t>SERVIÇOS PRELIMINARES</t>
  </si>
  <si>
    <t xml:space="preserve">OBSERVAÇÕES, DÚVIDAS E CONSIDERAÇÕES DE COMO FOI LEVANTADO O ITEM </t>
  </si>
  <si>
    <t>1.1</t>
  </si>
  <si>
    <t>GOINFRA</t>
  </si>
  <si>
    <t>1.2</t>
  </si>
  <si>
    <t>ADOTADO COM SENDO  ÁREA CONSTRUÍDA</t>
  </si>
  <si>
    <t>1.3</t>
  </si>
  <si>
    <t>PERÍMETRO COM AFASTAMENTO DE 2M DA OBRA</t>
  </si>
  <si>
    <t>1.4</t>
  </si>
  <si>
    <t>1.5</t>
  </si>
  <si>
    <t>1.6</t>
  </si>
  <si>
    <t>SUB-TOTAL ITEM 1.0 (R$)</t>
  </si>
  <si>
    <t>2.0</t>
  </si>
  <si>
    <t xml:space="preserve">SERVIÇOS DE TERRA </t>
  </si>
  <si>
    <t>2.1</t>
  </si>
  <si>
    <t xml:space="preserve">ÁREA CONSTRUÍDA DA EDIFICAÇÃO </t>
  </si>
  <si>
    <t>2.2</t>
  </si>
  <si>
    <t xml:space="preserve">ÁREA CONSTRUÍDA DA EDIFICAÇÃO * 40 CM </t>
  </si>
  <si>
    <t>SUB-TOTAL ITEM 2.0 (R$)</t>
  </si>
  <si>
    <t>3.0</t>
  </si>
  <si>
    <t>ALVENARIAS E DIVISÓRIAS</t>
  </si>
  <si>
    <t>3.1</t>
  </si>
  <si>
    <t>3.2</t>
  </si>
  <si>
    <t xml:space="preserve">SINAPI </t>
  </si>
  <si>
    <t>CORRIMÃO SIMPLES, DIÂMETRO EXTERNO = 1 1/2, EM ALUMÍNIO. AF_04/2019_PS</t>
  </si>
  <si>
    <t>m</t>
  </si>
  <si>
    <t>3.3</t>
  </si>
  <si>
    <t>GUARDA-CORPO PANORÂMICO COM PERFIS DE ALUMÍNIO E VIDRO LAMINADO 8 MM, FIXADO COM CHUMBADOR MECÂNICO. AF_04/2019_PS</t>
  </si>
  <si>
    <t>SISTEMA ELÉTRICO 50% DO ELETRODUTO</t>
  </si>
  <si>
    <t>3.4</t>
  </si>
  <si>
    <t>COMPOSIÇÃO 001</t>
  </si>
  <si>
    <t>m²</t>
  </si>
  <si>
    <t>3.5</t>
  </si>
  <si>
    <t>3.6</t>
  </si>
  <si>
    <t>3.7</t>
  </si>
  <si>
    <t>COTAÇÃO 001</t>
  </si>
  <si>
    <t>Kit Portäo com Gradil Morlan Verde de Correr Esquerda 5,00m x 2,03m
(Folha), requadro fabricado em tubo industrial retangular 50x30x2,00mm,
montante e batente em Perfil "U" Enrijecido e sistema de roldanas
exclusiva que proporciona um portão sem guias superiores. Pintura tipo
industrial com tinta anti-corrosiva de poliuretano. CHUMBADO</t>
  </si>
  <si>
    <t>un</t>
  </si>
  <si>
    <t>3.8</t>
  </si>
  <si>
    <t>COTAÇÃO 002</t>
  </si>
  <si>
    <t>Kit Portäo com Gradil Morlan Verde de Abrir p/Dentro/Direita 2,00m x
2,03m (Folha), requadro fabricado em tubo industrial retangular
50x30x2,00mm, montante e batente em Perfil "U" Enrijecido e pintura tipo
industrial com tinta anti-corrosiva de poliuretano. CHUMBADO</t>
  </si>
  <si>
    <t>SUB-TOTAL ITEM 3.0 (R$)</t>
  </si>
  <si>
    <t>4.0</t>
  </si>
  <si>
    <t>REVESTIMENTO DE PISO</t>
  </si>
  <si>
    <t>4.1</t>
  </si>
  <si>
    <t>SINAPI</t>
  </si>
  <si>
    <t>EXECUÇÃO DE PASSEIO (CALÇADA) OU PISO DE CONCRETO COM CONCRETO MOLDADO IN LOCO, FEITO EM OBRA, ACABAMENTO CONVENCIONAL, ESPESSURA 8 CM, ARMADO. AF_08/2022</t>
  </si>
  <si>
    <t>M2</t>
  </si>
  <si>
    <t>CALÇADAS</t>
  </si>
  <si>
    <t>4.2</t>
  </si>
  <si>
    <t>PISO EM PEDRA PORTUGUSA ASSENTADO SOBRE ARGAMASSA SECA DE CIMENTO E AREIA, TRAÇO 1:3, REJUNTADO COM CIMENTO COMUM. AF_05/2020</t>
  </si>
  <si>
    <t>m2</t>
  </si>
  <si>
    <t>4.3</t>
  </si>
  <si>
    <t>PISO PODOTÁTIL DE ALERTA OU DIRECIONAL, DE CONCRETO, ASSENTADO SOBRE ARGAMASSA. AF_05/2023</t>
  </si>
  <si>
    <t>SUB-TOTAL ITEM 4.0 (R$)</t>
  </si>
  <si>
    <t>5.0</t>
  </si>
  <si>
    <t>PINTURA</t>
  </si>
  <si>
    <t>5.1</t>
  </si>
  <si>
    <t>PINTURA DE PISO COM TINTA ACRÍLICA, APLICAÇÃO MANUAL, 2 DEMÃOS, INCLUSO FUNDO PREPARADOR. AF_05/2021</t>
  </si>
  <si>
    <t>5.2</t>
  </si>
  <si>
    <t>5.3</t>
  </si>
  <si>
    <t>PORTAS DE MADEIRA</t>
  </si>
  <si>
    <t>SUB-TOTAL ITEM 5.0 (R$)</t>
  </si>
  <si>
    <t>6.0</t>
  </si>
  <si>
    <t>DRENAGEM</t>
  </si>
  <si>
    <t>6.1</t>
  </si>
  <si>
    <t>6.2</t>
  </si>
  <si>
    <t>6.3</t>
  </si>
  <si>
    <t>SUB-TOTAL ITEM 7.0 (R$)</t>
  </si>
  <si>
    <t>7.0</t>
  </si>
  <si>
    <t>ADMINISTRAÇÃO LOCAL</t>
  </si>
  <si>
    <t>7.1</t>
  </si>
  <si>
    <t>7.2</t>
  </si>
  <si>
    <t>SUB-TOTAL ITEM 8.0 (R$)</t>
  </si>
  <si>
    <t>8.0</t>
  </si>
  <si>
    <t>DIVERSOS</t>
  </si>
  <si>
    <t>8.1</t>
  </si>
  <si>
    <t>8.2</t>
  </si>
  <si>
    <t>COTAÇÃO 003</t>
  </si>
  <si>
    <t xml:space="preserve">Kit Motor Portao Eletronico Rio 400kg 5m </t>
  </si>
  <si>
    <t>8.3</t>
  </si>
  <si>
    <t>PLANTIO DE ÁRVORE ORNAMENTAL COM ALTURA DE MUDA MENOR OU IGUAL A 2,00 M. AF_05/2018</t>
  </si>
  <si>
    <t>UN</t>
  </si>
  <si>
    <t>8.4</t>
  </si>
  <si>
    <t>8.5</t>
  </si>
  <si>
    <t>TOTAL</t>
  </si>
  <si>
    <r>
      <t xml:space="preserve">DISCRIMINAÇÃO: </t>
    </r>
    <r>
      <rPr>
        <sz val="12"/>
        <color theme="1"/>
        <rFont val="Arial"/>
        <family val="2"/>
      </rPr>
      <t>MURO ARRIMO PADRÃO GOINFRA EM CANALETA SEM REVESTIMENTO-(COM ALTURA ATÉ 2,50M)- INCLUSO FUNDAÇÃO</t>
    </r>
  </si>
  <si>
    <t>BDI:</t>
  </si>
  <si>
    <t>MURO ARRIMO PADRÃO GOINFRA EM CANALETA SEM REVESTIMENTO-(COM ALTURA ATÉ 2,50M)-
INCLUSO FUNDAÇÃO</t>
  </si>
  <si>
    <t>COMPOSIÇÃO</t>
  </si>
  <si>
    <t>01</t>
  </si>
  <si>
    <t>MÃO DE OBRA</t>
  </si>
  <si>
    <t>CÓDIGO</t>
  </si>
  <si>
    <t>DESCRIÇÃO</t>
  </si>
  <si>
    <t>UNID.</t>
  </si>
  <si>
    <t>CONSUMO</t>
  </si>
  <si>
    <t>SALÁRIO HORA</t>
  </si>
  <si>
    <t>VALOR TOTAL</t>
  </si>
  <si>
    <t>GOINFRA-I</t>
  </si>
  <si>
    <t>ARMADOR</t>
  </si>
  <si>
    <t>H</t>
  </si>
  <si>
    <t>CARPINTEIRO</t>
  </si>
  <si>
    <t>AJUDANTE</t>
  </si>
  <si>
    <t>SERVENTE</t>
  </si>
  <si>
    <t xml:space="preserve">OPERADOR DE BETONEIRA </t>
  </si>
  <si>
    <t>PEDREIRO</t>
  </si>
  <si>
    <t>MATERIAL</t>
  </si>
  <si>
    <t>AREIA GROSSA</t>
  </si>
  <si>
    <t xml:space="preserve">m3    </t>
  </si>
  <si>
    <t>VIGOTA DE MADEIRA 6x12</t>
  </si>
  <si>
    <t xml:space="preserve">m     </t>
  </si>
  <si>
    <t>ESCORA ROLIÇA (TIPO EUCALIPTO)</t>
  </si>
  <si>
    <t>RIPA DE MADEIRA 5x1</t>
  </si>
  <si>
    <t>PREGO 18x30</t>
  </si>
  <si>
    <t xml:space="preserve">Kg    </t>
  </si>
  <si>
    <t>PONTALETE 3x3"</t>
  </si>
  <si>
    <t>PREGO 18x24</t>
  </si>
  <si>
    <t>TABUA PARA FORMA(30CM)</t>
  </si>
  <si>
    <t>CIMENTO PORTLAND C.P. 32</t>
  </si>
  <si>
    <t>COMPENSADO RESINADO COLA FENÓLICA 12 MM 2,2X1,1</t>
  </si>
  <si>
    <t xml:space="preserve">m2    </t>
  </si>
  <si>
    <t>DESMOLDANTE PARA CONCRETO</t>
  </si>
  <si>
    <t xml:space="preserve">l     </t>
  </si>
  <si>
    <t>CAIBRO 5x6</t>
  </si>
  <si>
    <t>CANALETA DE CONCRETO 14 X 19 X 19 (NBR 6136)</t>
  </si>
  <si>
    <t xml:space="preserve">un    </t>
  </si>
  <si>
    <t>BRITA No. 01</t>
  </si>
  <si>
    <t>BRITA No.02</t>
  </si>
  <si>
    <t>ACO CA-50 12,5 MM (1/2")</t>
  </si>
  <si>
    <t>ACO CA-50 10,0 MM (3/8")</t>
  </si>
  <si>
    <t>ACO CA-50 - 8,0 MM (5/16")</t>
  </si>
  <si>
    <t>ACO CA-60 B - 5,0 MM</t>
  </si>
  <si>
    <t>ARAME RECOZIDO 18</t>
  </si>
  <si>
    <t>ARAME GALVANIZADO No. 14</t>
  </si>
  <si>
    <t>PLACA DE OBRA PLOTADA EM CHAPA METÁLICA 26 , AFIXADA EM CAVALETES DE MADEIRA
DE LEI (VIGOTAS 6X12CM) - PADRÃO GOINFRA</t>
  </si>
  <si>
    <t>CORTE, DESTOCAMENTO, RETIRADA E REATERRO (MANUAIS) DE ÁRVORE GRANDE PORTE (H = 8 A 10 M / DIÂMETRO TRONCO 60 A 70CM E COPA DE 10 A 13M ) C/ TRANSPORTE ATE CAÇAMBA E CARGA</t>
  </si>
  <si>
    <t xml:space="preserve">DEMOLIÇÃO MANUAL DE PISO CIMENTICIO SOBRE LASTRO DE CONCRETO COM TRANSPORTE ATE CAÇAMBA E CARGA </t>
  </si>
  <si>
    <t>DEMOLIÇÃO MANUAL MEIO FIO SEM REAPROVEITAMENTO COM TRANSPORTE ATÉ CAÇAMBA E CARGA</t>
  </si>
  <si>
    <t>Un</t>
  </si>
  <si>
    <t>LICITAÇÃO CONVITE N. 1/2023 
REFORMA DA CÂMARA MUNICIPAL DE HIDROLÂNDIA</t>
  </si>
  <si>
    <t>CNPJ:</t>
  </si>
  <si>
    <t xml:space="preserve">LICITANTE: </t>
  </si>
  <si>
    <t>DEMONSTRAÇÃO DE PREÇO</t>
  </si>
  <si>
    <t>DISCRIMINAÇÃO : PLANILHA SINTÉTICA ORÇAMENTÁRIA</t>
  </si>
  <si>
    <t>APILOAMENTO</t>
  </si>
  <si>
    <t>ATERRO INTERNO SEM APILOAMENTO COM TRANSPORTE EM CARRINHO MÃO</t>
  </si>
  <si>
    <t>m3</t>
  </si>
  <si>
    <t>MOBILIZAÇÃO DO CANTEIRO DE OBRAS - INCLUSIVE CARGA E DESCARGA E A HORA IMPRODUTIVA DO CAMINHÃO - (EXCLUSO O TRANSPORTE )</t>
  </si>
  <si>
    <t>DESMOBILIZAÇÃO DO CANTEIRO DE OBRAS - INCLUSIVE CARGA E DESCARGA E A HORA IMPRODUTIVA DO CAMINHÃO - (EXCLUSO O TRANSPORTE )</t>
  </si>
  <si>
    <t>TRANSPORTE DE ENTULHO CAÇAMBA ESTACIONÁRIA SEM CARGA</t>
  </si>
  <si>
    <t>PLACA INAUGURACAO ACO INOXIDAVEL  (60X40)</t>
  </si>
  <si>
    <t>OBELISCO PARA PLACA DE INAUGURAÇÃO - PADRÃO GOINFRA</t>
  </si>
  <si>
    <t>GRADIL EM AÇO GALVANIZADO, ELETROSOLDADO, COM PINTURA ELETROSTÁTICA EM
POLIÉSTER, MALHA 5X20 CM; FIO 5,0 MM, L=2,50 M E H = 2,03 M - NYLOFOR OU EQUIVALENTE</t>
  </si>
  <si>
    <t>CHAPISCO COMUM</t>
  </si>
  <si>
    <t>REBOCO PAULISTA A-14 (1CALH:4ARMLC+100kgCI/M3)</t>
  </si>
  <si>
    <t>PINTURA TEXTURIZADA C/SELADOR ACRILICO</t>
  </si>
  <si>
    <t>DEMARCAÇÃO DE QUADRA/VAGAS COM TINTA POLIESPORTIVA</t>
  </si>
  <si>
    <t>TUBO SOLDAVEL PARA ESGOTO DIAMETRO 100 MM</t>
  </si>
  <si>
    <t>LUVA SIMPLES DIAMETRO 100 mm - (ESGOTO)</t>
  </si>
  <si>
    <t>GRELHA PADRÃO GOINFRA DE FERRO CHATO COM BERÇO (ESPAÇAMENTO ENTRE FACES
= 1,5CM - NBR 9050 ACESSIBILIDADE)</t>
  </si>
  <si>
    <t>ENGENHEIRO - (OBRAS CIVIS)</t>
  </si>
  <si>
    <t>ENCARREGADO - (OBRAS CIVIS)</t>
  </si>
  <si>
    <t>(Local e data)</t>
  </si>
  <si>
    <t>Representante Legal do LICITANTE:</t>
  </si>
  <si>
    <t>(assinatura e carimbo da empresa)</t>
  </si>
  <si>
    <t>Responsável Técnico do LICITANTE:</t>
  </si>
  <si>
    <t>(assinatura)</t>
  </si>
  <si>
    <t>(nome do representante)</t>
  </si>
  <si>
    <t>(nome e inscrição no conselho de classe do responsável técnico)</t>
  </si>
  <si>
    <t>Composição do Muro de Arrimo</t>
  </si>
  <si>
    <t>PREÇO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</si>
</sst>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8" formatCode="000000"/>
    <numFmt numFmtId="169" formatCode="_(&quot;R$ &quot;* #,##0.00_);_(&quot;R$ &quot;* \(#,##0.00\);_(&quot;R$ &quot;* &quot;-&quot;??_);_(@_)"/>
    <numFmt numFmtId="170" formatCode="#.##000"/>
    <numFmt numFmtId="171" formatCode="#,#00"/>
    <numFmt numFmtId="172" formatCode="%#,#00"/>
    <numFmt numFmtId="173" formatCode="#,"/>
    <numFmt numFmtId="174" formatCode="_([$€]* #,##0.00_);_([$€]* \(#,##0.00\);_([$€]* &quot;-&quot;??_);_(@_)"/>
    <numFmt numFmtId="175" formatCode="#,##0.00\ ;&quot; (&quot;#,##0.00\);&quot; -&quot;#\ ;@\ "/>
    <numFmt numFmtId="176" formatCode="[$-416]mmm\-yy;@"/>
    <numFmt numFmtId="177" formatCode="_([$€-2]* #,##0.00_);_([$€-2]* \(#,##0.00\);_([$€-2]* &quot;-&quot;??_)"/>
    <numFmt numFmtId="178" formatCode=";;;"/>
    <numFmt numFmtId="179" formatCode="0.0"/>
    <numFmt numFmtId="180" formatCode="[$-416]mmmm\-yy;@"/>
    <numFmt numFmtId="181" formatCode="#,##0.00&quot; &quot;;&quot; (&quot;#,##0.00&quot;)&quot;;&quot; -&quot;#&quot; &quot;;@&quot; &quot;"/>
    <numFmt numFmtId="182" formatCode="#."/>
    <numFmt numFmtId="183" formatCode="General_)"/>
    <numFmt numFmtId="184" formatCode="[$R$-416]&quot; &quot;#,##0.00;[Red]&quot;-&quot;[$R$-416]&quot; &quot;#,##0.00"/>
    <numFmt numFmtId="185" formatCode="#,##0.00;[Red]#,##0.00"/>
    <numFmt numFmtId="186" formatCode="_ * #,##0.00_ ;_ * \-#,##0.00_ ;_ * &quot;-&quot;??_ ;_ @_ "/>
    <numFmt numFmtId="187" formatCode="_-* #,##0.00_-;\-* #,##0.00_-;_-* \-??_-;_-@_-"/>
    <numFmt numFmtId="188" formatCode="_-&quot;R$ &quot;* #,##0.00_-;&quot;-R$ &quot;* #,##0.00_-;_-&quot;R$ &quot;* \-??_-;_-@_-"/>
    <numFmt numFmtId="189" formatCode="_(&quot;R$&quot;\ * #,##0.00_);_(&quot;R$&quot;\ * \(#,##0.00\);_(&quot;R$&quot;\ * &quot;-&quot;??_);_(@_)"/>
    <numFmt numFmtId="190" formatCode="\$#,##0\ ;\(\$#,##0\)"/>
    <numFmt numFmtId="191" formatCode="_(&quot;Cr$&quot;* #,##0.00_);_(&quot;Cr$&quot;* \(#,##0.00\);_(&quot;Cr$&quot;* &quot;-&quot;??_);_(@_)"/>
    <numFmt numFmtId="193" formatCode="_(* #,##0.00_);_(* \(#,##0.00\);_(* &quot;-&quot;??_);_(@_)"/>
    <numFmt numFmtId="194" formatCode="&quot;R$&quot;\ #,##0.00"/>
    <numFmt numFmtId="195" formatCode="0000"/>
    <numFmt numFmtId="196" formatCode="#,##0.0000"/>
    <numFmt numFmtId="197" formatCode="0.0000"/>
    <numFmt numFmtId="198" formatCode="##0.00"/>
    <numFmt numFmtId="199" formatCode="#0.00"/>
    <numFmt numFmtId="200" formatCode="#0.0000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1"/>
      <name val="Arial Narrow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1"/>
      <family val="2"/>
    </font>
    <font>
      <sz val="1"/>
      <color indexed="16"/>
      <name val="Courier"/>
      <family val="3"/>
    </font>
    <font>
      <b/>
      <i/>
      <sz val="16"/>
      <color indexed="8"/>
      <name val="Arial"/>
      <family val="2"/>
    </font>
    <font>
      <u val="single"/>
      <sz val="9.5"/>
      <color indexed="12"/>
      <name val="Arial"/>
      <family val="2"/>
    </font>
    <font>
      <sz val="12"/>
      <name val="Courier"/>
      <family val="3"/>
    </font>
    <font>
      <sz val="12"/>
      <name val="Arial MT"/>
      <family val="2"/>
    </font>
    <font>
      <sz val="10"/>
      <color indexed="8"/>
      <name val="MS Sans Serif"/>
      <family val="2"/>
    </font>
    <font>
      <b/>
      <i/>
      <u val="single"/>
      <sz val="11"/>
      <color indexed="8"/>
      <name val="Arial"/>
      <family val="2"/>
    </font>
    <font>
      <sz val="1"/>
      <color indexed="18"/>
      <name val="Courier"/>
      <family val="3"/>
    </font>
    <font>
      <b/>
      <sz val="15"/>
      <color indexed="62"/>
      <name val="Calibri"/>
      <family val="2"/>
    </font>
    <font>
      <b/>
      <sz val="1"/>
      <color indexed="16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Courier"/>
      <family val="3"/>
    </font>
    <font>
      <sz val="12"/>
      <color indexed="24"/>
      <name val="Arial"/>
      <family val="2"/>
    </font>
    <font>
      <sz val="12"/>
      <color rgb="FF000000"/>
      <name val="Verdana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medium">
        <color indexed="27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>
        <color indexed="62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</borders>
  <cellStyleXfs count="15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9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ill="0" applyBorder="0" applyProtection="0">
      <alignment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15" fillId="0" borderId="3" applyNumberFormat="0" applyFill="0" applyAlignment="0" applyProtection="0"/>
    <xf numFmtId="0" fontId="24" fillId="0" borderId="0">
      <alignment/>
      <protection locked="0"/>
    </xf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7" borderId="1" applyNumberFormat="0" applyAlignment="0" applyProtection="0"/>
    <xf numFmtId="174" fontId="13" fillId="0" borderId="0" applyFont="0" applyFill="0" applyBorder="0" applyAlignment="0" applyProtection="0"/>
    <xf numFmtId="171" fontId="24" fillId="0" borderId="0">
      <alignment/>
      <protection locked="0"/>
    </xf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>
      <alignment/>
      <protection/>
    </xf>
    <xf numFmtId="0" fontId="13" fillId="4" borderId="4" applyNumberFormat="0" applyFont="0" applyAlignment="0" applyProtection="0"/>
    <xf numFmtId="172" fontId="24" fillId="0" borderId="0">
      <alignment/>
      <protection locked="0"/>
    </xf>
    <xf numFmtId="170" fontId="24" fillId="0" borderId="0">
      <alignment/>
      <protection locked="0"/>
    </xf>
    <xf numFmtId="0" fontId="29" fillId="11" borderId="5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4" fontId="32" fillId="0" borderId="0">
      <alignment vertical="center"/>
      <protection/>
    </xf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3" fontId="34" fillId="0" borderId="0">
      <alignment/>
      <protection locked="0"/>
    </xf>
    <xf numFmtId="173" fontId="34" fillId="0" borderId="0">
      <alignment/>
      <protection locked="0"/>
    </xf>
    <xf numFmtId="49" fontId="14" fillId="18" borderId="8">
      <alignment horizontal="left" vertical="center" indent="1"/>
      <protection/>
    </xf>
    <xf numFmtId="173" fontId="24" fillId="0" borderId="9">
      <alignment/>
      <protection locked="0"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0" fontId="1" fillId="0" borderId="0">
      <alignment/>
      <protection/>
    </xf>
    <xf numFmtId="175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9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9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9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9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0" fillId="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0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0" fillId="10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0" fillId="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0" fillId="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2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1" fillId="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22" fillId="1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23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15" fillId="0" borderId="3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43" fontId="1" fillId="0" borderId="0" applyFont="0" applyFill="0" applyBorder="0" applyAlignment="0" applyProtection="0"/>
    <xf numFmtId="177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20" fillId="1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20" fillId="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0" fillId="10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0" fillId="1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0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" borderId="1" applyNumberFormat="0" applyAlignment="0" applyProtection="0"/>
    <xf numFmtId="0" fontId="41" fillId="21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25" fillId="7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>
      <alignment/>
      <protection locked="0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6" fillId="1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7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177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176" fontId="28" fillId="0" borderId="0">
      <alignment/>
      <protection/>
    </xf>
    <xf numFmtId="176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9" fontId="2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76" fontId="19" fillId="0" borderId="0">
      <alignment/>
      <protection/>
    </xf>
    <xf numFmtId="176" fontId="19" fillId="0" borderId="0">
      <alignment/>
      <protection/>
    </xf>
    <xf numFmtId="177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3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29" fillId="1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" fontId="18" fillId="0" borderId="6">
      <alignment vertical="center"/>
      <protection/>
    </xf>
    <xf numFmtId="0" fontId="49" fillId="0" borderId="11" applyNumberFormat="0" applyFill="0" applyAlignment="0" applyProtection="0"/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" fontId="32" fillId="0" borderId="0">
      <alignment vertical="center"/>
      <protection/>
    </xf>
    <xf numFmtId="0" fontId="51" fillId="0" borderId="12" applyNumberFormat="0" applyFill="0" applyAlignment="0" applyProtection="0"/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4" fontId="32" fillId="0" borderId="0">
      <alignment vertical="center"/>
      <protection/>
    </xf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33" fillId="0" borderId="7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24" fillId="0" borderId="9">
      <alignment/>
      <protection locked="0"/>
    </xf>
    <xf numFmtId="0" fontId="53" fillId="0" borderId="14" applyNumberFormat="0" applyFill="0" applyAlignment="0" applyProtection="0"/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3" fontId="24" fillId="0" borderId="9">
      <alignment/>
      <protection locked="0"/>
    </xf>
    <xf numFmtId="175" fontId="1" fillId="0" borderId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>
      <alignment/>
      <protection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75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Border="0" applyProtection="0">
      <alignment/>
    </xf>
    <xf numFmtId="44" fontId="0" fillId="0" borderId="0" applyFon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9" fillId="0" borderId="0">
      <alignment vertical="top"/>
      <protection/>
    </xf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5" borderId="0" applyNumberFormat="0" applyBorder="0" applyAlignment="0" applyProtection="0"/>
    <xf numFmtId="0" fontId="55" fillId="0" borderId="0">
      <alignment/>
      <protection/>
    </xf>
    <xf numFmtId="0" fontId="43" fillId="29" borderId="0" applyNumberFormat="0" applyBorder="0" applyAlignment="0" applyProtection="0"/>
    <xf numFmtId="0" fontId="38" fillId="46" borderId="1" applyNumberFormat="0" applyAlignment="0" applyProtection="0"/>
    <xf numFmtId="0" fontId="39" fillId="47" borderId="2" applyNumberFormat="0" applyAlignment="0" applyProtection="0"/>
    <xf numFmtId="0" fontId="54" fillId="0" borderId="0">
      <alignment/>
      <protection/>
    </xf>
    <xf numFmtId="0" fontId="10" fillId="0" borderId="0">
      <alignment/>
      <protection/>
    </xf>
    <xf numFmtId="181" fontId="56" fillId="0" borderId="0">
      <alignment/>
      <protection/>
    </xf>
    <xf numFmtId="0" fontId="48" fillId="0" borderId="0" applyNumberFormat="0" applyFill="0" applyBorder="0" applyAlignment="0" applyProtection="0"/>
    <xf numFmtId="182" fontId="57" fillId="0" borderId="0">
      <alignment/>
      <protection locked="0"/>
    </xf>
    <xf numFmtId="0" fontId="37" fillId="30" borderId="0" applyNumberFormat="0" applyBorder="0" applyAlignment="0" applyProtection="0"/>
    <xf numFmtId="0" fontId="58" fillId="0" borderId="0">
      <alignment horizontal="center"/>
      <protection/>
    </xf>
    <xf numFmtId="0" fontId="49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0">
      <alignment horizontal="center" textRotation="90"/>
      <protection/>
    </xf>
    <xf numFmtId="0" fontId="59" fillId="0" borderId="0" applyNumberFormat="0" applyFill="0" applyBorder="0">
      <alignment/>
      <protection locked="0"/>
    </xf>
    <xf numFmtId="0" fontId="42" fillId="0" borderId="0" applyNumberFormat="0" applyFill="0" applyBorder="0" applyAlignment="0" applyProtection="0"/>
    <xf numFmtId="0" fontId="41" fillId="33" borderId="1" applyNumberFormat="0" applyAlignment="0" applyProtection="0"/>
    <xf numFmtId="0" fontId="40" fillId="0" borderId="10" applyNumberFormat="0" applyFill="0" applyAlignment="0" applyProtection="0"/>
    <xf numFmtId="0" fontId="19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44" fillId="4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3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3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49" borderId="0">
      <alignment/>
      <protection/>
    </xf>
    <xf numFmtId="0" fontId="61" fillId="49" borderId="0">
      <alignment/>
      <protection/>
    </xf>
    <xf numFmtId="0" fontId="62" fillId="0" borderId="0">
      <alignment/>
      <protection/>
    </xf>
    <xf numFmtId="0" fontId="19" fillId="0" borderId="0" applyNumberFormat="0" applyFont="0" applyFill="0" applyBorder="0" applyAlignment="0" applyProtection="0"/>
    <xf numFmtId="0" fontId="1" fillId="0" borderId="0">
      <alignment/>
      <protection/>
    </xf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61" fillId="18" borderId="4" applyNumberFormat="0" applyAlignment="0" applyProtection="0"/>
    <xf numFmtId="0" fontId="1" fillId="18" borderId="4" applyNumberFormat="0" applyAlignment="0" applyProtection="0"/>
    <xf numFmtId="0" fontId="46" fillId="46" borderId="5" applyNumberFormat="0" applyAlignment="0" applyProtection="0"/>
    <xf numFmtId="182" fontId="57" fillId="0" borderId="0">
      <alignment/>
      <protection locked="0"/>
    </xf>
    <xf numFmtId="182" fontId="57" fillId="0" borderId="0">
      <alignment/>
      <protection locked="0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1" fillId="49" borderId="0" applyBorder="0" applyAlignment="0" applyProtection="0"/>
    <xf numFmtId="9" fontId="11" fillId="0" borderId="0" applyFill="0" applyBorder="0" applyAlignment="0" applyProtection="0"/>
    <xf numFmtId="0" fontId="63" fillId="0" borderId="0">
      <alignment/>
      <protection/>
    </xf>
    <xf numFmtId="184" fontId="63" fillId="0" borderId="0">
      <alignment/>
      <protection/>
    </xf>
    <xf numFmtId="0" fontId="10" fillId="43" borderId="0" applyBorder="0" applyProtection="0">
      <alignment/>
    </xf>
    <xf numFmtId="0" fontId="10" fillId="50" borderId="0" applyBorder="0" applyProtection="0">
      <alignment/>
    </xf>
    <xf numFmtId="0" fontId="10" fillId="51" borderId="0" applyBorder="0" applyProtection="0">
      <alignment/>
    </xf>
    <xf numFmtId="0" fontId="10" fillId="43" borderId="0" applyBorder="0" applyProtection="0">
      <alignment/>
    </xf>
    <xf numFmtId="182" fontId="64" fillId="0" borderId="0">
      <alignment/>
      <protection locked="0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15" applyProtection="0">
      <alignment/>
    </xf>
    <xf numFmtId="0" fontId="5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49" borderId="11" applyNumberFormat="0" applyAlignment="0" applyProtection="0"/>
    <xf numFmtId="0" fontId="65" fillId="0" borderId="16" applyNumberFormat="0" applyFill="0" applyAlignment="0" applyProtection="0"/>
    <xf numFmtId="0" fontId="49" fillId="49" borderId="11" applyNumberFormat="0" applyAlignment="0" applyProtection="0"/>
    <xf numFmtId="182" fontId="66" fillId="0" borderId="0">
      <alignment/>
      <protection locked="0"/>
    </xf>
    <xf numFmtId="182" fontId="66" fillId="0" borderId="0">
      <alignment/>
      <protection locked="0"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3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187" fontId="1" fillId="0" borderId="0" applyFill="0" applyBorder="0" applyAlignment="0" applyProtection="0"/>
    <xf numFmtId="188" fontId="1" fillId="0" borderId="0" applyFill="0" applyBorder="0" applyAlignment="0" applyProtection="0"/>
    <xf numFmtId="43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" fontId="69" fillId="0" borderId="0" applyFont="0" applyFill="0" applyBorder="0" applyAlignment="0" applyProtection="0"/>
    <xf numFmtId="182" fontId="57" fillId="0" borderId="0">
      <alignment/>
      <protection locked="0"/>
    </xf>
    <xf numFmtId="0" fontId="70" fillId="0" borderId="0">
      <alignment/>
      <protection/>
    </xf>
    <xf numFmtId="190" fontId="7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2" fillId="11" borderId="1" applyNumberFormat="0" applyAlignment="0" applyProtection="0"/>
    <xf numFmtId="0" fontId="25" fillId="7" borderId="1" applyNumberFormat="0" applyAlignment="0" applyProtection="0"/>
    <xf numFmtId="0" fontId="13" fillId="4" borderId="4" applyNumberFormat="0" applyFont="0" applyAlignment="0" applyProtection="0"/>
    <xf numFmtId="0" fontId="29" fillId="11" borderId="5" applyNumberFormat="0" applyAlignment="0" applyProtection="0"/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4" fontId="18" fillId="0" borderId="6">
      <alignment vertical="center"/>
      <protection/>
    </xf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22" fillId="1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38" fillId="21" borderId="1" applyNumberFormat="0" applyAlignment="0" applyProtection="0"/>
    <xf numFmtId="0" fontId="41" fillId="5" borderId="1" applyNumberFormat="0" applyAlignment="0" applyProtection="0"/>
    <xf numFmtId="0" fontId="41" fillId="21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25" fillId="7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0" fontId="31" fillId="0" borderId="0" applyNumberFormat="0" applyFill="0" applyBorder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3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29" fillId="1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0" fontId="46" fillId="21" borderId="5" applyNumberFormat="0" applyAlignment="0" applyProtection="0"/>
    <xf numFmtId="44" fontId="1" fillId="0" borderId="0" applyFont="0" applyFill="0" applyBorder="0" applyAlignment="0" applyProtection="0"/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4" fontId="18" fillId="0" borderId="6">
      <alignment vertical="center"/>
      <protection/>
    </xf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0" fontId="31" fillId="0" borderId="0" applyNumberFormat="0" applyFill="0" applyBorder="0" applyAlignment="0" applyProtection="0"/>
    <xf numFmtId="4" fontId="18" fillId="0" borderId="6">
      <alignment vertical="center"/>
      <protection/>
    </xf>
    <xf numFmtId="0" fontId="38" fillId="46" borderId="1" applyNumberFormat="0" applyAlignment="0" applyProtection="0"/>
    <xf numFmtId="0" fontId="41" fillId="33" borderId="1" applyNumberFormat="0" applyAlignment="0" applyProtection="0"/>
    <xf numFmtId="4" fontId="18" fillId="0" borderId="6">
      <alignment vertical="center"/>
      <protection/>
    </xf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61" fillId="18" borderId="4" applyNumberFormat="0" applyAlignment="0" applyProtection="0"/>
    <xf numFmtId="0" fontId="1" fillId="18" borderId="4" applyNumberFormat="0" applyAlignment="0" applyProtection="0"/>
    <xf numFmtId="0" fontId="46" fillId="46" borderId="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>
      <alignment/>
      <protection/>
    </xf>
    <xf numFmtId="193" fontId="0" fillId="0" borderId="0" applyFont="0" applyFill="0" applyBorder="0" applyAlignment="0" applyProtection="0"/>
    <xf numFmtId="0" fontId="1" fillId="0" borderId="0">
      <alignment/>
      <protection/>
    </xf>
    <xf numFmtId="193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 applyNumberFormat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35">
    <xf numFmtId="0" fontId="0" fillId="0" borderId="0" xfId="0"/>
    <xf numFmtId="0" fontId="2" fillId="52" borderId="0" xfId="0" applyFont="1" applyFill="1"/>
    <xf numFmtId="4" fontId="0" fillId="52" borderId="0" xfId="0" applyNumberFormat="1" applyFill="1" applyAlignment="1">
      <alignment horizontal="center" vertical="center"/>
    </xf>
    <xf numFmtId="4" fontId="0" fillId="52" borderId="0" xfId="0" applyNumberFormat="1" applyFill="1"/>
    <xf numFmtId="0" fontId="0" fillId="52" borderId="0" xfId="0" applyFill="1"/>
    <xf numFmtId="0" fontId="0" fillId="52" borderId="17" xfId="0" applyFill="1" applyBorder="1" applyAlignment="1">
      <alignment horizontal="center" vertical="center" wrapText="1"/>
    </xf>
    <xf numFmtId="0" fontId="0" fillId="52" borderId="0" xfId="0" applyFill="1" applyAlignment="1">
      <alignment horizontal="center" vertical="center"/>
    </xf>
    <xf numFmtId="4" fontId="0" fillId="52" borderId="0" xfId="0" applyNumberFormat="1" applyFill="1" applyAlignment="1">
      <alignment horizontal="center"/>
    </xf>
    <xf numFmtId="44" fontId="0" fillId="52" borderId="17" xfId="21" applyFont="1" applyFill="1" applyBorder="1" applyAlignment="1">
      <alignment horizontal="center" vertical="center"/>
    </xf>
    <xf numFmtId="0" fontId="0" fillId="52" borderId="17" xfId="0" applyFill="1" applyBorder="1" applyAlignment="1">
      <alignment horizontal="center" vertical="center"/>
    </xf>
    <xf numFmtId="44" fontId="0" fillId="52" borderId="17" xfId="21" applyFont="1" applyFill="1" applyBorder="1" applyAlignment="1">
      <alignment horizontal="center" vertical="center" wrapText="1"/>
    </xf>
    <xf numFmtId="0" fontId="2" fillId="53" borderId="18" xfId="0" applyFont="1" applyFill="1" applyBorder="1" applyAlignment="1">
      <alignment horizontal="center" vertical="center" wrapText="1"/>
    </xf>
    <xf numFmtId="0" fontId="2" fillId="53" borderId="17" xfId="0" applyFont="1" applyFill="1" applyBorder="1" applyAlignment="1">
      <alignment horizontal="center" vertical="center" wrapText="1"/>
    </xf>
    <xf numFmtId="4" fontId="2" fillId="53" borderId="17" xfId="0" applyNumberFormat="1" applyFont="1" applyFill="1" applyBorder="1" applyAlignment="1">
      <alignment horizontal="center" vertical="center" wrapText="1"/>
    </xf>
    <xf numFmtId="0" fontId="2" fillId="54" borderId="17" xfId="0" applyFont="1" applyFill="1" applyBorder="1" applyAlignment="1">
      <alignment horizontal="center" vertical="center"/>
    </xf>
    <xf numFmtId="44" fontId="0" fillId="54" borderId="18" xfId="21" applyFont="1" applyFill="1" applyBorder="1" applyAlignment="1">
      <alignment horizontal="center" vertical="center" wrapText="1"/>
    </xf>
    <xf numFmtId="0" fontId="17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/>
    </xf>
    <xf numFmtId="0" fontId="17" fillId="52" borderId="0" xfId="0" applyFont="1" applyFill="1"/>
    <xf numFmtId="0" fontId="0" fillId="54" borderId="17" xfId="0" applyFill="1" applyBorder="1" applyAlignment="1">
      <alignment horizontal="center" vertical="center" wrapText="1"/>
    </xf>
    <xf numFmtId="0" fontId="0" fillId="54" borderId="17" xfId="0" applyFill="1" applyBorder="1" applyAlignment="1">
      <alignment horizontal="center" vertical="center"/>
    </xf>
    <xf numFmtId="0" fontId="0" fillId="54" borderId="17" xfId="0" applyFill="1" applyBorder="1" applyAlignment="1">
      <alignment horizontal="center"/>
    </xf>
    <xf numFmtId="0" fontId="75" fillId="52" borderId="0" xfId="0" applyFont="1" applyFill="1"/>
    <xf numFmtId="0" fontId="76" fillId="52" borderId="0" xfId="0" applyFont="1" applyFill="1" applyAlignment="1">
      <alignment horizontal="center" vertical="center"/>
    </xf>
    <xf numFmtId="0" fontId="76" fillId="52" borderId="0" xfId="0" applyFont="1" applyFill="1"/>
    <xf numFmtId="44" fontId="0" fillId="52" borderId="17" xfId="21" applyFont="1" applyFill="1" applyBorder="1" applyAlignment="1">
      <alignment horizontal="center" vertical="center"/>
    </xf>
    <xf numFmtId="0" fontId="8" fillId="52" borderId="17" xfId="0" applyFont="1" applyFill="1" applyBorder="1" applyAlignment="1">
      <alignment horizontal="center" vertical="center"/>
    </xf>
    <xf numFmtId="44" fontId="8" fillId="52" borderId="17" xfId="21" applyFont="1" applyFill="1" applyBorder="1" applyAlignment="1">
      <alignment horizontal="center" vertical="center"/>
    </xf>
    <xf numFmtId="0" fontId="6" fillId="52" borderId="0" xfId="0" applyFont="1" applyFill="1"/>
    <xf numFmtId="0" fontId="2" fillId="52" borderId="0" xfId="0" applyFont="1" applyFill="1" applyAlignment="1">
      <alignment vertical="center"/>
    </xf>
    <xf numFmtId="0" fontId="8" fillId="52" borderId="17" xfId="0" applyFont="1" applyFill="1" applyBorder="1" applyAlignment="1">
      <alignment horizontal="left"/>
    </xf>
    <xf numFmtId="0" fontId="8" fillId="52" borderId="0" xfId="0" applyFont="1" applyFill="1"/>
    <xf numFmtId="0" fontId="0" fillId="52" borderId="0" xfId="0" applyFill="1" applyAlignment="1">
      <alignment vertical="center"/>
    </xf>
    <xf numFmtId="0" fontId="8" fillId="52" borderId="17" xfId="0" applyFont="1" applyFill="1" applyBorder="1" applyAlignment="1">
      <alignment horizontal="left" wrapText="1"/>
    </xf>
    <xf numFmtId="0" fontId="0" fillId="52" borderId="18" xfId="0" applyFill="1" applyBorder="1" applyAlignment="1">
      <alignment horizontal="center" vertical="center"/>
    </xf>
    <xf numFmtId="0" fontId="0" fillId="53" borderId="17" xfId="0" applyFill="1" applyBorder="1" applyAlignment="1">
      <alignment horizontal="center" vertical="center"/>
    </xf>
    <xf numFmtId="0" fontId="17" fillId="52" borderId="0" xfId="0" applyFont="1" applyFill="1" applyAlignment="1">
      <alignment horizontal="left" vertical="center"/>
    </xf>
    <xf numFmtId="0" fontId="2" fillId="53" borderId="19" xfId="0" applyFont="1" applyFill="1" applyBorder="1" applyAlignment="1">
      <alignment horizontal="center" vertical="center" wrapText="1"/>
    </xf>
    <xf numFmtId="0" fontId="0" fillId="52" borderId="18" xfId="0" applyFill="1" applyBorder="1" applyAlignment="1">
      <alignment horizontal="center" vertical="center" wrapText="1"/>
    </xf>
    <xf numFmtId="0" fontId="0" fillId="54" borderId="18" xfId="0" applyFill="1" applyBorder="1" applyAlignment="1">
      <alignment horizontal="center" vertical="center" wrapText="1"/>
    </xf>
    <xf numFmtId="0" fontId="8" fillId="52" borderId="18" xfId="0" applyFont="1" applyFill="1" applyBorder="1" applyAlignment="1">
      <alignment horizontal="center" vertical="center" wrapText="1"/>
    </xf>
    <xf numFmtId="0" fontId="0" fillId="54" borderId="18" xfId="0" applyFill="1" applyBorder="1" applyAlignment="1">
      <alignment horizontal="center"/>
    </xf>
    <xf numFmtId="0" fontId="8" fillId="52" borderId="18" xfId="0" applyFont="1" applyFill="1" applyBorder="1" applyAlignment="1">
      <alignment horizontal="center" vertical="center"/>
    </xf>
    <xf numFmtId="44" fontId="3" fillId="54" borderId="17" xfId="21" applyFont="1" applyFill="1" applyBorder="1" applyAlignment="1">
      <alignment horizontal="center" vertical="justify"/>
    </xf>
    <xf numFmtId="0" fontId="2" fillId="54" borderId="18" xfId="0" applyFont="1" applyFill="1" applyBorder="1" applyAlignment="1">
      <alignment horizontal="center" vertical="center" wrapText="1"/>
    </xf>
    <xf numFmtId="0" fontId="2" fillId="54" borderId="17" xfId="0" applyFont="1" applyFill="1" applyBorder="1" applyAlignment="1">
      <alignment horizontal="center" vertical="center" wrapText="1"/>
    </xf>
    <xf numFmtId="4" fontId="2" fillId="54" borderId="17" xfId="0" applyNumberFormat="1" applyFont="1" applyFill="1" applyBorder="1" applyAlignment="1">
      <alignment horizontal="center" vertical="center" wrapText="1"/>
    </xf>
    <xf numFmtId="4" fontId="0" fillId="54" borderId="20" xfId="0" applyNumberFormat="1" applyFill="1" applyBorder="1" applyAlignment="1">
      <alignment horizontal="center" vertical="center" wrapText="1"/>
    </xf>
    <xf numFmtId="4" fontId="0" fillId="54" borderId="17" xfId="0" applyNumberFormat="1" applyFill="1" applyBorder="1" applyAlignment="1">
      <alignment horizontal="center" vertical="center" wrapText="1"/>
    </xf>
    <xf numFmtId="0" fontId="77" fillId="52" borderId="0" xfId="0" applyFont="1" applyFill="1" applyAlignment="1">
      <alignment horizontal="center" vertical="center"/>
    </xf>
    <xf numFmtId="4" fontId="17" fillId="52" borderId="0" xfId="0" applyNumberFormat="1" applyFont="1" applyFill="1" applyAlignment="1">
      <alignment horizontal="center"/>
    </xf>
    <xf numFmtId="4" fontId="17" fillId="52" borderId="0" xfId="0" applyNumberFormat="1" applyFont="1" applyFill="1" applyAlignment="1">
      <alignment horizontal="center" vertical="center"/>
    </xf>
    <xf numFmtId="4" fontId="17" fillId="52" borderId="0" xfId="0" applyNumberFormat="1" applyFont="1" applyFill="1"/>
    <xf numFmtId="44" fontId="17" fillId="52" borderId="0" xfId="1446" applyFont="1" applyFill="1" applyBorder="1" applyAlignment="1">
      <alignment horizontal="center" vertical="center"/>
    </xf>
    <xf numFmtId="44" fontId="73" fillId="52" borderId="0" xfId="1087" applyNumberFormat="1" applyFont="1" applyFill="1" applyAlignment="1">
      <alignment horizontal="left" vertical="center"/>
      <protection/>
    </xf>
    <xf numFmtId="1" fontId="17" fillId="52" borderId="0" xfId="1087" applyNumberFormat="1" applyFont="1" applyFill="1" applyAlignment="1">
      <alignment horizontal="left" vertical="center"/>
      <protection/>
    </xf>
    <xf numFmtId="4" fontId="74" fillId="52" borderId="0" xfId="1087" applyNumberFormat="1" applyFont="1" applyFill="1" applyAlignment="1">
      <alignment horizontal="center" vertical="center"/>
      <protection/>
    </xf>
    <xf numFmtId="0" fontId="74" fillId="52" borderId="0" xfId="1087" applyFont="1" applyFill="1" applyAlignment="1">
      <alignment horizontal="center"/>
      <protection/>
    </xf>
    <xf numFmtId="10" fontId="74" fillId="52" borderId="0" xfId="1087" applyNumberFormat="1" applyFont="1" applyFill="1" applyAlignment="1">
      <alignment horizontal="center"/>
      <protection/>
    </xf>
    <xf numFmtId="0" fontId="17" fillId="52" borderId="0" xfId="0" applyFont="1" applyFill="1" applyAlignment="1">
      <alignment vertical="center"/>
    </xf>
    <xf numFmtId="0" fontId="17" fillId="52" borderId="21" xfId="0" applyFont="1" applyFill="1" applyBorder="1" applyAlignment="1">
      <alignment horizontal="left" vertical="center"/>
    </xf>
    <xf numFmtId="0" fontId="2" fillId="55" borderId="0" xfId="0" applyFont="1" applyFill="1"/>
    <xf numFmtId="0" fontId="6" fillId="55" borderId="0" xfId="0" applyFont="1" applyFill="1"/>
    <xf numFmtId="0" fontId="2" fillId="55" borderId="0" xfId="0" applyFont="1" applyFill="1" applyAlignment="1">
      <alignment vertical="center"/>
    </xf>
    <xf numFmtId="0" fontId="2" fillId="55" borderId="21" xfId="0" applyFont="1" applyFill="1" applyBorder="1"/>
    <xf numFmtId="0" fontId="2" fillId="55" borderId="21" xfId="0" applyFont="1" applyFill="1" applyBorder="1" applyAlignment="1">
      <alignment vertical="center"/>
    </xf>
    <xf numFmtId="0" fontId="6" fillId="55" borderId="21" xfId="0" applyFont="1" applyFill="1" applyBorder="1"/>
    <xf numFmtId="0" fontId="0" fillId="55" borderId="0" xfId="0" applyFill="1"/>
    <xf numFmtId="0" fontId="0" fillId="55" borderId="21" xfId="0" applyFill="1" applyBorder="1"/>
    <xf numFmtId="0" fontId="0" fillId="55" borderId="22" xfId="0" applyFill="1" applyBorder="1"/>
    <xf numFmtId="0" fontId="0" fillId="55" borderId="23" xfId="0" applyFill="1" applyBorder="1"/>
    <xf numFmtId="4" fontId="0" fillId="54" borderId="17" xfId="0" applyNumberFormat="1" applyFill="1" applyBorder="1" applyAlignment="1">
      <alignment horizontal="center"/>
    </xf>
    <xf numFmtId="0" fontId="2" fillId="54" borderId="18" xfId="0" applyFont="1" applyFill="1" applyBorder="1" applyAlignment="1">
      <alignment horizontal="center" vertical="center"/>
    </xf>
    <xf numFmtId="4" fontId="3" fillId="54" borderId="17" xfId="0" applyNumberFormat="1" applyFont="1" applyFill="1" applyBorder="1" applyAlignment="1">
      <alignment horizontal="center" vertical="center"/>
    </xf>
    <xf numFmtId="4" fontId="0" fillId="54" borderId="17" xfId="0" applyNumberFormat="1" applyFill="1" applyBorder="1" applyAlignment="1">
      <alignment horizontal="center" vertical="center"/>
    </xf>
    <xf numFmtId="44" fontId="8" fillId="52" borderId="19" xfId="21" applyFont="1" applyFill="1" applyBorder="1" applyAlignment="1">
      <alignment horizontal="center" vertical="center"/>
    </xf>
    <xf numFmtId="0" fontId="2" fillId="52" borderId="21" xfId="0" applyFont="1" applyFill="1" applyBorder="1" applyAlignment="1">
      <alignment horizontal="left" vertical="center"/>
    </xf>
    <xf numFmtId="0" fontId="4" fillId="52" borderId="0" xfId="0" applyFont="1" applyFill="1" applyAlignment="1">
      <alignment horizontal="center" vertical="center"/>
    </xf>
    <xf numFmtId="0" fontId="79" fillId="52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2" fillId="52" borderId="0" xfId="0" applyFont="1" applyFill="1" applyAlignment="1">
      <alignment horizontal="left" vertical="center"/>
    </xf>
    <xf numFmtId="0" fontId="6" fillId="52" borderId="0" xfId="0" applyFont="1" applyFill="1" applyAlignment="1">
      <alignment horizontal="left" vertical="center"/>
    </xf>
    <xf numFmtId="44" fontId="0" fillId="52" borderId="0" xfId="21" applyFont="1" applyFill="1" applyBorder="1" applyAlignment="1">
      <alignment horizontal="center" vertical="center"/>
    </xf>
    <xf numFmtId="0" fontId="2" fillId="52" borderId="0" xfId="0" applyFont="1" applyFill="1" applyAlignment="1">
      <alignment horizontal="center" vertical="center" wrapText="1"/>
    </xf>
    <xf numFmtId="44" fontId="0" fillId="52" borderId="0" xfId="21" applyFont="1" applyFill="1" applyBorder="1" applyAlignment="1">
      <alignment horizontal="center" vertical="center"/>
    </xf>
    <xf numFmtId="44" fontId="8" fillId="52" borderId="0" xfId="21" applyFont="1" applyFill="1" applyBorder="1" applyAlignment="1">
      <alignment horizontal="center" vertical="center"/>
    </xf>
    <xf numFmtId="0" fontId="0" fillId="52" borderId="0" xfId="0" applyFill="1" applyAlignment="1">
      <alignment horizontal="center" vertical="center" wrapText="1"/>
    </xf>
    <xf numFmtId="0" fontId="0" fillId="52" borderId="0" xfId="0" applyFill="1" applyAlignment="1">
      <alignment horizontal="center"/>
    </xf>
    <xf numFmtId="0" fontId="4" fillId="52" borderId="0" xfId="0" applyFont="1" applyFill="1" applyAlignment="1">
      <alignment horizontal="center"/>
    </xf>
    <xf numFmtId="4" fontId="2" fillId="54" borderId="19" xfId="0" applyNumberFormat="1" applyFont="1" applyFill="1" applyBorder="1" applyAlignment="1">
      <alignment horizontal="center" vertical="center"/>
    </xf>
    <xf numFmtId="44" fontId="0" fillId="52" borderId="19" xfId="21" applyFont="1" applyFill="1" applyBorder="1" applyAlignment="1">
      <alignment horizontal="center" vertical="center"/>
    </xf>
    <xf numFmtId="4" fontId="0" fillId="54" borderId="19" xfId="0" applyNumberFormat="1" applyFill="1" applyBorder="1" applyAlignment="1">
      <alignment horizontal="center" vertical="center"/>
    </xf>
    <xf numFmtId="44" fontId="3" fillId="54" borderId="19" xfId="21" applyFont="1" applyFill="1" applyBorder="1" applyAlignment="1">
      <alignment horizontal="center" vertical="justify"/>
    </xf>
    <xf numFmtId="44" fontId="0" fillId="52" borderId="19" xfId="21" applyFont="1" applyFill="1" applyBorder="1" applyAlignment="1">
      <alignment horizontal="center" vertical="center"/>
    </xf>
    <xf numFmtId="44" fontId="2" fillId="54" borderId="19" xfId="21" applyFont="1" applyFill="1" applyBorder="1" applyAlignment="1">
      <alignment horizontal="center" vertical="center"/>
    </xf>
    <xf numFmtId="0" fontId="5" fillId="52" borderId="0" xfId="0" applyFont="1" applyFill="1" applyAlignment="1">
      <alignment horizontal="center"/>
    </xf>
    <xf numFmtId="4" fontId="2" fillId="52" borderId="0" xfId="0" applyNumberFormat="1" applyFont="1" applyFill="1" applyAlignment="1">
      <alignment horizontal="center" vertical="center"/>
    </xf>
    <xf numFmtId="4" fontId="3" fillId="52" borderId="0" xfId="0" applyNumberFormat="1" applyFont="1" applyFill="1" applyAlignment="1">
      <alignment horizontal="center" vertical="justify"/>
    </xf>
    <xf numFmtId="4" fontId="2" fillId="52" borderId="0" xfId="0" applyNumberFormat="1" applyFont="1" applyFill="1" applyAlignment="1">
      <alignment horizontal="center" vertical="center" wrapText="1"/>
    </xf>
    <xf numFmtId="44" fontId="3" fillId="52" borderId="0" xfId="21" applyFont="1" applyFill="1" applyBorder="1" applyAlignment="1">
      <alignment horizontal="center" vertical="justify"/>
    </xf>
    <xf numFmtId="44" fontId="2" fillId="52" borderId="0" xfId="21" applyFont="1" applyFill="1" applyBorder="1" applyAlignment="1">
      <alignment horizontal="center" vertical="center"/>
    </xf>
    <xf numFmtId="4" fontId="5" fillId="52" borderId="22" xfId="0" applyNumberFormat="1" applyFont="1" applyFill="1" applyBorder="1" applyAlignment="1">
      <alignment horizontal="center" vertical="center"/>
    </xf>
    <xf numFmtId="44" fontId="3" fillId="54" borderId="24" xfId="21" applyFont="1" applyFill="1" applyBorder="1" applyAlignment="1">
      <alignment horizontal="center" vertical="justify"/>
    </xf>
    <xf numFmtId="44" fontId="2" fillId="54" borderId="24" xfId="21" applyFont="1" applyFill="1" applyBorder="1" applyAlignment="1">
      <alignment horizontal="center" vertical="center"/>
    </xf>
    <xf numFmtId="44" fontId="2" fillId="54" borderId="17" xfId="21" applyFont="1" applyFill="1" applyBorder="1" applyAlignment="1">
      <alignment horizontal="center" vertical="center"/>
    </xf>
    <xf numFmtId="0" fontId="78" fillId="55" borderId="0" xfId="0" applyFont="1" applyFill="1"/>
    <xf numFmtId="10" fontId="0" fillId="56" borderId="25" xfId="34" applyNumberFormat="1" applyFont="1" applyFill="1" applyBorder="1" applyAlignment="1">
      <alignment horizontal="center" vertical="center"/>
    </xf>
    <xf numFmtId="185" fontId="8" fillId="0" borderId="26" xfId="1087" applyNumberFormat="1" applyFont="1" applyBorder="1" applyAlignment="1">
      <alignment horizontal="center" vertical="center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3" fillId="54" borderId="17" xfId="0" applyNumberFormat="1" applyFont="1" applyFill="1" applyBorder="1" applyAlignment="1">
      <alignment horizontal="center" vertical="justify"/>
    </xf>
    <xf numFmtId="0" fontId="2" fillId="52" borderId="27" xfId="0" applyFont="1" applyFill="1" applyBorder="1" applyAlignment="1">
      <alignment horizontal="left" vertical="center" wrapText="1"/>
    </xf>
    <xf numFmtId="10" fontId="2" fillId="52" borderId="0" xfId="0" applyNumberFormat="1" applyFont="1" applyFill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8" fillId="52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54" borderId="17" xfId="0" applyFont="1" applyFill="1" applyBorder="1" applyAlignment="1">
      <alignment horizontal="center" vertical="center"/>
    </xf>
    <xf numFmtId="0" fontId="1" fillId="54" borderId="17" xfId="0" applyFont="1" applyFill="1" applyBorder="1" applyAlignment="1">
      <alignment horizontal="center" vertical="center"/>
    </xf>
    <xf numFmtId="168" fontId="6" fillId="53" borderId="17" xfId="111" applyNumberFormat="1" applyFont="1" applyFill="1" applyBorder="1" applyAlignment="1">
      <alignment horizontal="center" vertical="center"/>
      <protection/>
    </xf>
    <xf numFmtId="195" fontId="6" fillId="53" borderId="17" xfId="111" applyNumberFormat="1" applyFont="1" applyFill="1" applyBorder="1" applyAlignment="1">
      <alignment horizontal="center" vertical="center"/>
      <protection/>
    </xf>
    <xf numFmtId="0" fontId="6" fillId="53" borderId="17" xfId="111" applyFont="1" applyFill="1" applyBorder="1" applyAlignment="1">
      <alignment horizontal="center" vertical="center" wrapText="1"/>
      <protection/>
    </xf>
    <xf numFmtId="196" fontId="6" fillId="53" borderId="17" xfId="111" applyNumberFormat="1" applyFont="1" applyFill="1" applyBorder="1" applyAlignment="1">
      <alignment horizontal="center" vertical="center"/>
      <protection/>
    </xf>
    <xf numFmtId="194" fontId="6" fillId="53" borderId="17" xfId="111" applyNumberFormat="1" applyFont="1" applyFill="1" applyBorder="1" applyAlignment="1">
      <alignment horizontal="center" vertical="center" wrapText="1"/>
      <protection/>
    </xf>
    <xf numFmtId="0" fontId="8" fillId="11" borderId="17" xfId="111" applyFont="1" applyFill="1" applyBorder="1" applyAlignment="1">
      <alignment horizontal="center" vertical="center" wrapText="1"/>
      <protection/>
    </xf>
    <xf numFmtId="195" fontId="0" fillId="57" borderId="17" xfId="0" applyNumberFormat="1" applyFill="1" applyBorder="1" applyAlignment="1">
      <alignment horizontal="center" vertical="center"/>
    </xf>
    <xf numFmtId="0" fontId="19" fillId="11" borderId="17" xfId="0" applyFont="1" applyFill="1" applyBorder="1" applyAlignment="1">
      <alignment vertical="top" wrapText="1"/>
    </xf>
    <xf numFmtId="0" fontId="19" fillId="11" borderId="17" xfId="0" applyFont="1" applyFill="1" applyBorder="1" applyAlignment="1">
      <alignment horizontal="center" vertical="top" wrapText="1"/>
    </xf>
    <xf numFmtId="197" fontId="19" fillId="11" borderId="17" xfId="0" applyNumberFormat="1" applyFont="1" applyFill="1" applyBorder="1" applyAlignment="1">
      <alignment vertical="top" wrapText="1"/>
    </xf>
    <xf numFmtId="194" fontId="19" fillId="11" borderId="17" xfId="0" applyNumberFormat="1" applyFont="1" applyFill="1" applyBorder="1" applyAlignment="1">
      <alignment vertical="top" wrapText="1"/>
    </xf>
    <xf numFmtId="194" fontId="85" fillId="52" borderId="17" xfId="0" applyNumberFormat="1" applyFont="1" applyFill="1" applyBorder="1" applyAlignment="1">
      <alignment vertical="top" wrapText="1"/>
    </xf>
    <xf numFmtId="200" fontId="19" fillId="11" borderId="17" xfId="0" applyNumberFormat="1" applyFont="1" applyFill="1" applyBorder="1" applyAlignment="1">
      <alignment vertical="top" wrapText="1"/>
    </xf>
    <xf numFmtId="194" fontId="89" fillId="0" borderId="17" xfId="21" applyNumberFormat="1" applyFont="1" applyFill="1" applyBorder="1" applyAlignment="1">
      <alignment vertical="center"/>
    </xf>
    <xf numFmtId="185" fontId="8" fillId="0" borderId="17" xfId="1087" applyNumberFormat="1" applyFont="1" applyBorder="1" applyAlignment="1">
      <alignment horizontal="center" vertical="center"/>
      <protection/>
    </xf>
    <xf numFmtId="44" fontId="77" fillId="52" borderId="0" xfId="0" applyNumberFormat="1" applyFont="1" applyFill="1" applyAlignment="1">
      <alignment horizontal="center" vertical="center"/>
    </xf>
    <xf numFmtId="0" fontId="0" fillId="54" borderId="20" xfId="0" applyFill="1" applyBorder="1" applyAlignment="1">
      <alignment horizontal="center" vertical="center"/>
    </xf>
    <xf numFmtId="0" fontId="0" fillId="54" borderId="31" xfId="0" applyFill="1" applyBorder="1" applyAlignment="1">
      <alignment horizontal="center" vertical="center"/>
    </xf>
    <xf numFmtId="4" fontId="3" fillId="54" borderId="20" xfId="0" applyNumberFormat="1" applyFont="1" applyFill="1" applyBorder="1" applyAlignment="1">
      <alignment horizontal="center" vertical="justify"/>
    </xf>
    <xf numFmtId="4" fontId="3" fillId="54" borderId="31" xfId="0" applyNumberFormat="1" applyFont="1" applyFill="1" applyBorder="1" applyAlignment="1">
      <alignment horizontal="center" vertical="justify"/>
    </xf>
    <xf numFmtId="0" fontId="5" fillId="58" borderId="32" xfId="0" applyFont="1" applyFill="1" applyBorder="1" applyAlignment="1">
      <alignment horizontal="center"/>
    </xf>
    <xf numFmtId="0" fontId="5" fillId="58" borderId="22" xfId="0" applyFont="1" applyFill="1" applyBorder="1" applyAlignment="1">
      <alignment horizontal="center"/>
    </xf>
    <xf numFmtId="0" fontId="5" fillId="58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3" fillId="54" borderId="17" xfId="0" applyNumberFormat="1" applyFont="1" applyFill="1" applyBorder="1" applyAlignment="1">
      <alignment horizontal="center" vertical="justify"/>
    </xf>
    <xf numFmtId="0" fontId="0" fillId="52" borderId="33" xfId="0" applyFill="1" applyBorder="1" applyAlignment="1">
      <alignment horizontal="center"/>
    </xf>
    <xf numFmtId="0" fontId="0" fillId="52" borderId="34" xfId="0" applyFill="1" applyBorder="1" applyAlignment="1">
      <alignment horizontal="center"/>
    </xf>
    <xf numFmtId="0" fontId="0" fillId="52" borderId="24" xfId="0" applyFill="1" applyBorder="1" applyAlignment="1">
      <alignment horizontal="center"/>
    </xf>
    <xf numFmtId="0" fontId="8" fillId="54" borderId="20" xfId="0" applyFont="1" applyFill="1" applyBorder="1" applyAlignment="1">
      <alignment horizontal="center" vertical="center"/>
    </xf>
    <xf numFmtId="0" fontId="8" fillId="54" borderId="31" xfId="0" applyFont="1" applyFill="1" applyBorder="1" applyAlignment="1">
      <alignment horizontal="center" vertical="center"/>
    </xf>
    <xf numFmtId="0" fontId="2" fillId="52" borderId="35" xfId="0" applyFont="1" applyFill="1" applyBorder="1" applyAlignment="1">
      <alignment horizontal="left" vertical="center"/>
    </xf>
    <xf numFmtId="0" fontId="2" fillId="52" borderId="36" xfId="0" applyFont="1" applyFill="1" applyBorder="1" applyAlignment="1">
      <alignment horizontal="left" vertical="center"/>
    </xf>
    <xf numFmtId="0" fontId="2" fillId="52" borderId="37" xfId="0" applyFont="1" applyFill="1" applyBorder="1" applyAlignment="1">
      <alignment horizontal="left" vertical="center"/>
    </xf>
    <xf numFmtId="0" fontId="6" fillId="52" borderId="32" xfId="0" applyFont="1" applyFill="1" applyBorder="1" applyAlignment="1">
      <alignment horizontal="left" vertical="center"/>
    </xf>
    <xf numFmtId="0" fontId="6" fillId="52" borderId="22" xfId="0" applyFont="1" applyFill="1" applyBorder="1" applyAlignment="1">
      <alignment horizontal="left" vertical="center"/>
    </xf>
    <xf numFmtId="0" fontId="6" fillId="52" borderId="23" xfId="0" applyFont="1" applyFill="1" applyBorder="1" applyAlignment="1">
      <alignment horizontal="left" vertical="center"/>
    </xf>
    <xf numFmtId="0" fontId="6" fillId="52" borderId="27" xfId="0" applyFont="1" applyFill="1" applyBorder="1" applyAlignment="1">
      <alignment horizontal="right" vertical="center"/>
    </xf>
    <xf numFmtId="0" fontId="6" fillId="52" borderId="0" xfId="0" applyFont="1" applyFill="1" applyAlignment="1">
      <alignment horizontal="right" vertical="center"/>
    </xf>
    <xf numFmtId="0" fontId="2" fillId="55" borderId="36" xfId="0" applyFont="1" applyFill="1" applyBorder="1" applyAlignment="1">
      <alignment horizontal="center"/>
    </xf>
    <xf numFmtId="0" fontId="2" fillId="55" borderId="37" xfId="0" applyFont="1" applyFill="1" applyBorder="1" applyAlignment="1">
      <alignment horizontal="center"/>
    </xf>
    <xf numFmtId="0" fontId="0" fillId="52" borderId="33" xfId="0" applyFill="1" applyBorder="1" applyAlignment="1">
      <alignment horizontal="center" vertical="center" wrapText="1"/>
    </xf>
    <xf numFmtId="0" fontId="0" fillId="52" borderId="34" xfId="0" applyFill="1" applyBorder="1" applyAlignment="1">
      <alignment horizontal="center" vertical="center" wrapText="1"/>
    </xf>
    <xf numFmtId="0" fontId="0" fillId="52" borderId="24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8" fontId="6" fillId="59" borderId="17" xfId="111" applyNumberFormat="1" applyFont="1" applyFill="1" applyBorder="1" applyAlignment="1">
      <alignment horizontal="center" vertical="center"/>
      <protection/>
    </xf>
    <xf numFmtId="49" fontId="87" fillId="59" borderId="17" xfId="111" applyNumberFormat="1" applyFont="1" applyFill="1" applyBorder="1" applyAlignment="1">
      <alignment horizontal="center" vertical="center"/>
      <protection/>
    </xf>
    <xf numFmtId="168" fontId="6" fillId="53" borderId="17" xfId="111" applyNumberFormat="1" applyFont="1" applyFill="1" applyBorder="1" applyAlignment="1">
      <alignment horizontal="center" vertical="center"/>
      <protection/>
    </xf>
    <xf numFmtId="0" fontId="87" fillId="11" borderId="17" xfId="111" applyFont="1" applyFill="1" applyBorder="1" applyAlignment="1">
      <alignment horizontal="right" vertical="center" wrapText="1"/>
      <protection/>
    </xf>
    <xf numFmtId="0" fontId="88" fillId="11" borderId="17" xfId="111" applyFont="1" applyFill="1" applyBorder="1" applyAlignment="1">
      <alignment horizontal="right" vertical="center" wrapText="1"/>
      <protection/>
    </xf>
    <xf numFmtId="0" fontId="8" fillId="52" borderId="17" xfId="111" applyFont="1" applyFill="1" applyBorder="1" applyAlignment="1">
      <alignment horizontal="center" vertical="center" wrapText="1"/>
      <protection/>
    </xf>
    <xf numFmtId="0" fontId="84" fillId="0" borderId="17" xfId="111" applyFont="1" applyBorder="1" applyAlignment="1">
      <alignment horizontal="right" vertical="center" wrapText="1"/>
      <protection/>
    </xf>
    <xf numFmtId="194" fontId="19" fillId="54" borderId="17" xfId="0" applyNumberFormat="1" applyFont="1" applyFill="1" applyBorder="1" applyAlignment="1">
      <alignment vertical="top" wrapText="1"/>
    </xf>
    <xf numFmtId="198" fontId="19" fillId="54" borderId="17" xfId="0" applyNumberFormat="1" applyFont="1" applyFill="1" applyBorder="1" applyAlignment="1">
      <alignment vertical="top" wrapText="1"/>
    </xf>
    <xf numFmtId="199" fontId="19" fillId="54" borderId="17" xfId="0" applyNumberFormat="1" applyFont="1" applyFill="1" applyBorder="1" applyAlignment="1">
      <alignment vertical="top" wrapText="1"/>
    </xf>
    <xf numFmtId="2" fontId="19" fillId="54" borderId="17" xfId="0" applyNumberFormat="1" applyFont="1" applyFill="1" applyBorder="1" applyAlignment="1">
      <alignment vertical="top" wrapText="1"/>
    </xf>
    <xf numFmtId="0" fontId="2" fillId="52" borderId="38" xfId="0" applyFont="1" applyFill="1" applyBorder="1" applyAlignment="1">
      <alignment horizontal="center"/>
    </xf>
    <xf numFmtId="0" fontId="2" fillId="52" borderId="39" xfId="0" applyFont="1" applyFill="1" applyBorder="1" applyAlignment="1">
      <alignment horizontal="center"/>
    </xf>
    <xf numFmtId="0" fontId="2" fillId="52" borderId="38" xfId="0" applyFont="1" applyFill="1" applyBorder="1" applyAlignment="1">
      <alignment/>
    </xf>
    <xf numFmtId="0" fontId="79" fillId="52" borderId="0" xfId="0" applyFont="1" applyFill="1" applyBorder="1" applyAlignment="1">
      <alignment horizontal="center" wrapText="1"/>
    </xf>
    <xf numFmtId="0" fontId="79" fillId="52" borderId="22" xfId="0" applyFont="1" applyFill="1" applyBorder="1" applyAlignment="1">
      <alignment horizontal="center" wrapText="1"/>
    </xf>
    <xf numFmtId="0" fontId="79" fillId="52" borderId="0" xfId="0" applyFont="1" applyFill="1" applyBorder="1" applyAlignment="1">
      <alignment horizontal="center"/>
    </xf>
    <xf numFmtId="44" fontId="0" fillId="54" borderId="17" xfId="21" applyFont="1" applyFill="1" applyBorder="1" applyAlignment="1">
      <alignment horizontal="center" vertical="center"/>
    </xf>
    <xf numFmtId="164" fontId="17" fillId="52" borderId="29" xfId="0" applyNumberFormat="1" applyFont="1" applyFill="1" applyBorder="1" applyAlignment="1">
      <alignment horizontal="left" vertical="center" wrapText="1"/>
    </xf>
    <xf numFmtId="0" fontId="0" fillId="52" borderId="0" xfId="0" applyFill="1" applyBorder="1" applyAlignment="1">
      <alignment horizontal="center" vertical="center"/>
    </xf>
    <xf numFmtId="4" fontId="4" fillId="52" borderId="0" xfId="0" applyNumberFormat="1" applyFont="1" applyFill="1" applyBorder="1" applyAlignment="1">
      <alignment horizontal="center" vertical="center"/>
    </xf>
    <xf numFmtId="4" fontId="0" fillId="52" borderId="0" xfId="0" applyNumberForma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vertical="center" wrapText="1"/>
    </xf>
    <xf numFmtId="164" fontId="0" fillId="52" borderId="0" xfId="0" applyNumberFormat="1" applyFill="1" applyBorder="1" applyAlignment="1">
      <alignment horizontal="center" vertical="center" wrapText="1"/>
    </xf>
    <xf numFmtId="164" fontId="82" fillId="0" borderId="0" xfId="0" applyNumberFormat="1" applyFont="1" applyBorder="1" applyAlignment="1">
      <alignment horizontal="left" vertical="center" wrapText="1"/>
    </xf>
    <xf numFmtId="4" fontId="0" fillId="52" borderId="0" xfId="0" applyNumberFormat="1" applyFill="1" applyBorder="1" applyAlignment="1">
      <alignment horizontal="center"/>
    </xf>
    <xf numFmtId="4" fontId="0" fillId="52" borderId="0" xfId="0" applyNumberFormat="1" applyFill="1" applyBorder="1"/>
    <xf numFmtId="164" fontId="81" fillId="0" borderId="0" xfId="0" applyNumberFormat="1" applyFont="1" applyBorder="1" applyAlignment="1">
      <alignment horizontal="left" vertical="center" wrapText="1"/>
    </xf>
    <xf numFmtId="0" fontId="0" fillId="52" borderId="0" xfId="0" applyFill="1" applyBorder="1"/>
    <xf numFmtId="0" fontId="0" fillId="0" borderId="0" xfId="0" applyBorder="1"/>
    <xf numFmtId="0" fontId="4" fillId="52" borderId="0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/>
    </xf>
    <xf numFmtId="0" fontId="17" fillId="52" borderId="0" xfId="0" applyFont="1" applyFill="1" applyBorder="1" applyAlignment="1">
      <alignment horizontal="center" vertical="center"/>
    </xf>
    <xf numFmtId="0" fontId="77" fillId="52" borderId="0" xfId="0" applyFont="1" applyFill="1" applyBorder="1" applyAlignment="1">
      <alignment horizontal="center" vertical="center"/>
    </xf>
    <xf numFmtId="0" fontId="5" fillId="58" borderId="18" xfId="0" applyFont="1" applyFill="1" applyBorder="1" applyAlignment="1">
      <alignment horizontal="center"/>
    </xf>
    <xf numFmtId="0" fontId="5" fillId="58" borderId="17" xfId="0" applyFont="1" applyFill="1" applyBorder="1" applyAlignment="1">
      <alignment horizontal="center" vertical="center"/>
    </xf>
    <xf numFmtId="0" fontId="5" fillId="58" borderId="17" xfId="0" applyFont="1" applyFill="1" applyBorder="1" applyAlignment="1">
      <alignment horizontal="center"/>
    </xf>
    <xf numFmtId="0" fontId="5" fillId="58" borderId="20" xfId="0" applyFont="1" applyFill="1" applyBorder="1" applyAlignment="1">
      <alignment horizontal="center"/>
    </xf>
    <xf numFmtId="0" fontId="5" fillId="58" borderId="31" xfId="0" applyFont="1" applyFill="1" applyBorder="1" applyAlignment="1">
      <alignment horizontal="center"/>
    </xf>
    <xf numFmtId="44" fontId="5" fillId="58" borderId="17" xfId="21" applyFont="1" applyFill="1" applyBorder="1" applyAlignment="1">
      <alignment horizontal="center" vertical="center"/>
    </xf>
    <xf numFmtId="4" fontId="0" fillId="52" borderId="0" xfId="0" applyNumberFormat="1" applyFill="1" applyBorder="1" applyAlignment="1">
      <alignment horizontal="left"/>
    </xf>
    <xf numFmtId="0" fontId="0" fillId="52" borderId="0" xfId="0" applyFill="1" applyBorder="1" applyAlignment="1">
      <alignment horizontal="left" vertical="top"/>
    </xf>
    <xf numFmtId="44" fontId="0" fillId="52" borderId="0" xfId="21" applyFont="1" applyFill="1" applyBorder="1" applyAlignment="1">
      <alignment horizontal="left" vertical="center" wrapText="1"/>
    </xf>
    <xf numFmtId="194" fontId="0" fillId="52" borderId="0" xfId="0" applyNumberFormat="1" applyFill="1" applyBorder="1"/>
    <xf numFmtId="0" fontId="2" fillId="52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0" fillId="52" borderId="0" xfId="0" applyFont="1" applyFill="1" applyBorder="1" applyAlignment="1">
      <alignment horizontal="center" vertical="center" wrapText="1"/>
    </xf>
    <xf numFmtId="0" fontId="86" fillId="58" borderId="40" xfId="0" applyFont="1" applyFill="1" applyBorder="1" applyAlignment="1">
      <alignment horizontal="center" vertical="center" wrapText="1"/>
    </xf>
    <xf numFmtId="0" fontId="12" fillId="52" borderId="0" xfId="0" applyFont="1" applyFill="1" applyBorder="1" applyAlignment="1">
      <alignment horizontal="left" wrapText="1"/>
    </xf>
    <xf numFmtId="0" fontId="12" fillId="52" borderId="0" xfId="0" applyFont="1" applyFill="1" applyBorder="1" applyAlignment="1">
      <alignment horizontal="right" wrapText="1"/>
    </xf>
    <xf numFmtId="194" fontId="84" fillId="52" borderId="0" xfId="0" applyNumberFormat="1" applyFont="1" applyFill="1" applyBorder="1"/>
    <xf numFmtId="0" fontId="2" fillId="52" borderId="41" xfId="0" applyFont="1" applyFill="1" applyBorder="1" applyAlignment="1">
      <alignment/>
    </xf>
    <xf numFmtId="0" fontId="2" fillId="52" borderId="20" xfId="0" applyFont="1" applyFill="1" applyBorder="1" applyAlignment="1">
      <alignment/>
    </xf>
    <xf numFmtId="44" fontId="0" fillId="52" borderId="0" xfId="21" applyFont="1" applyFill="1" applyBorder="1" applyAlignment="1">
      <alignment horizontal="left" wrapText="1"/>
    </xf>
    <xf numFmtId="0" fontId="2" fillId="52" borderId="34" xfId="0" applyFont="1" applyFill="1" applyBorder="1" applyAlignment="1">
      <alignment horizontal="center"/>
    </xf>
    <xf numFmtId="0" fontId="2" fillId="52" borderId="31" xfId="0" applyFont="1" applyFill="1" applyBorder="1" applyAlignment="1">
      <alignment horizontal="center"/>
    </xf>
    <xf numFmtId="0" fontId="91" fillId="52" borderId="22" xfId="0" applyFont="1" applyFill="1" applyBorder="1" applyAlignment="1">
      <alignment horizontal="center" wrapText="1"/>
    </xf>
    <xf numFmtId="194" fontId="90" fillId="0" borderId="17" xfId="21" applyNumberFormat="1" applyFont="1" applyFill="1" applyBorder="1" applyAlignment="1">
      <alignment vertical="center"/>
    </xf>
    <xf numFmtId="0" fontId="84" fillId="59" borderId="20" xfId="111" applyFont="1" applyFill="1" applyBorder="1" applyAlignment="1">
      <alignment horizontal="left" vertical="center" wrapText="1"/>
      <protection/>
    </xf>
    <xf numFmtId="0" fontId="84" fillId="59" borderId="34" xfId="111" applyFont="1" applyFill="1" applyBorder="1" applyAlignment="1">
      <alignment horizontal="left" vertical="center" wrapText="1"/>
      <protection/>
    </xf>
    <xf numFmtId="0" fontId="84" fillId="59" borderId="31" xfId="111" applyFont="1" applyFill="1" applyBorder="1" applyAlignment="1">
      <alignment horizontal="left" vertical="center" wrapText="1"/>
      <protection/>
    </xf>
    <xf numFmtId="194" fontId="1" fillId="0" borderId="17" xfId="21" applyNumberFormat="1" applyFont="1" applyFill="1" applyBorder="1" applyAlignment="1">
      <alignment horizontal="right" vertical="center"/>
    </xf>
    <xf numFmtId="0" fontId="17" fillId="52" borderId="42" xfId="0" applyFont="1" applyFill="1" applyBorder="1" applyAlignment="1">
      <alignment/>
    </xf>
    <xf numFmtId="0" fontId="17" fillId="53" borderId="17" xfId="0" applyFont="1" applyFill="1" applyBorder="1" applyAlignment="1">
      <alignment horizontal="center" vertical="center" wrapText="1"/>
    </xf>
    <xf numFmtId="4" fontId="17" fillId="53" borderId="17" xfId="0" applyNumberFormat="1" applyFont="1" applyFill="1" applyBorder="1" applyAlignment="1">
      <alignment horizontal="center" vertical="center" wrapText="1"/>
    </xf>
  </cellXfs>
  <cellStyles count="15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eda" xfId="21"/>
    <cellStyle name="Vírgula 3" xfId="22"/>
    <cellStyle name="Normal 8" xfId="23"/>
    <cellStyle name="Normal 2 4" xfId="24"/>
    <cellStyle name="Normal 3 2" xfId="25"/>
    <cellStyle name="Vírgula 2 2 5 4 5" xfId="26"/>
    <cellStyle name="Normal 3 5" xfId="27"/>
    <cellStyle name="Moeda 2" xfId="28"/>
    <cellStyle name="Normal 2 2" xfId="29"/>
    <cellStyle name="Vírgula 2" xfId="30"/>
    <cellStyle name="Normal 2 3 4" xfId="31"/>
    <cellStyle name="Percentagem 2" xfId="32"/>
    <cellStyle name="Normal 2 2 2" xfId="33"/>
    <cellStyle name="Porcentagem" xfId="34"/>
    <cellStyle name="Normal 2" xfId="35"/>
    <cellStyle name="Normal 62" xfId="36"/>
    <cellStyle name="20% - Ênfase1 11" xfId="37"/>
    <cellStyle name="20% - Ênfase2 11" xfId="38"/>
    <cellStyle name="20% - Ênfase3 11" xfId="39"/>
    <cellStyle name="20% - Ênfase4 11" xfId="40"/>
    <cellStyle name="20% - Ênfase5 11" xfId="41"/>
    <cellStyle name="20% - Ênfase6 11" xfId="42"/>
    <cellStyle name="40% - Ênfase1 11" xfId="43"/>
    <cellStyle name="40% - Ênfase2 11" xfId="44"/>
    <cellStyle name="40% - Ênfase3 11" xfId="45"/>
    <cellStyle name="40% - Ênfase4 11" xfId="46"/>
    <cellStyle name="40% - Ênfase5 11" xfId="47"/>
    <cellStyle name="40% - Ênfase6 11" xfId="48"/>
    <cellStyle name="60% - Ênfase1 11" xfId="49"/>
    <cellStyle name="60% - Ênfase2 11" xfId="50"/>
    <cellStyle name="60% - Ênfase3 11" xfId="51"/>
    <cellStyle name="60% - Ênfase4 11" xfId="52"/>
    <cellStyle name="60% - Ênfase5 11" xfId="53"/>
    <cellStyle name="60% - Ênfase6 11" xfId="54"/>
    <cellStyle name="Bom 11" xfId="55"/>
    <cellStyle name="Cálculo 11" xfId="56"/>
    <cellStyle name="Célula de Verificação 11" xfId="57"/>
    <cellStyle name="Célula Vinculada 11" xfId="58"/>
    <cellStyle name="Data" xfId="59"/>
    <cellStyle name="Ênfase1 11" xfId="60"/>
    <cellStyle name="Ênfase2 11" xfId="61"/>
    <cellStyle name="Ênfase3 11" xfId="62"/>
    <cellStyle name="Ênfase4 11" xfId="63"/>
    <cellStyle name="Ênfase5 11" xfId="64"/>
    <cellStyle name="Ênfase6 11" xfId="65"/>
    <cellStyle name="Entrada 11" xfId="66"/>
    <cellStyle name="Euro" xfId="67"/>
    <cellStyle name="Fixo" xfId="68"/>
    <cellStyle name="Ruim 2" xfId="69"/>
    <cellStyle name="Neutro 2" xfId="70"/>
    <cellStyle name="Normal 2 22" xfId="71"/>
    <cellStyle name="Nota 57" xfId="72"/>
    <cellStyle name="Percentual" xfId="73"/>
    <cellStyle name="Ponto" xfId="74"/>
    <cellStyle name="Saída 11" xfId="75"/>
    <cellStyle name="Vírgula 6" xfId="76"/>
    <cellStyle name="Texto de Aviso 11" xfId="77"/>
    <cellStyle name="Texto Explicativo 11" xfId="78"/>
    <cellStyle name="Título 14" xfId="79"/>
    <cellStyle name="Título 1 11" xfId="80"/>
    <cellStyle name="Título 2 11" xfId="81"/>
    <cellStyle name="Título 3 11" xfId="82"/>
    <cellStyle name="Título 4 11" xfId="83"/>
    <cellStyle name="Titulo1" xfId="84"/>
    <cellStyle name="Titulo2" xfId="85"/>
    <cellStyle name="titulos" xfId="86"/>
    <cellStyle name="Total 11" xfId="87"/>
    <cellStyle name="Separador de milhares 2" xfId="88"/>
    <cellStyle name="Normal 3 7" xfId="89"/>
    <cellStyle name="Normal 3 2 6" xfId="90"/>
    <cellStyle name="Separador de milhares 2 3" xfId="91"/>
    <cellStyle name="Separador de milhares 3" xfId="92"/>
    <cellStyle name="Porcentagem 2" xfId="93"/>
    <cellStyle name="Separador de milhares 2 2" xfId="94"/>
    <cellStyle name="Normal 3 2 4" xfId="95"/>
    <cellStyle name="Separador de milhares 2 3 2" xfId="96"/>
    <cellStyle name="Separador de milhares 2 4" xfId="97"/>
    <cellStyle name="Porcentagem 2 2" xfId="98"/>
    <cellStyle name="Normal 4" xfId="99"/>
    <cellStyle name="Normal 4 2" xfId="100"/>
    <cellStyle name="Porcentagem 3" xfId="101"/>
    <cellStyle name="Separador de milhares 2 2 2" xfId="102"/>
    <cellStyle name="Separador de milhares 3 2" xfId="103"/>
    <cellStyle name="Separador de milhares 4" xfId="104"/>
    <cellStyle name="Normal 6" xfId="105"/>
    <cellStyle name="Moeda 2 6" xfId="106"/>
    <cellStyle name="Normal 7 2" xfId="107"/>
    <cellStyle name="Separador de milhares 2 5" xfId="108"/>
    <cellStyle name="Separador de milhares 2 2 3" xfId="109"/>
    <cellStyle name="Normal 3 2 4 2" xfId="110"/>
    <cellStyle name="Normal 3 2 2 2" xfId="111"/>
    <cellStyle name="Normal 3 2 5" xfId="112"/>
    <cellStyle name="Normal 7 2 2" xfId="113"/>
    <cellStyle name="20% - Ênfase1 10" xfId="114"/>
    <cellStyle name="20% - Ênfase1 2" xfId="115"/>
    <cellStyle name="20% - Ênfase1 2 10" xfId="116"/>
    <cellStyle name="20% - Ênfase1 2 11" xfId="117"/>
    <cellStyle name="20% - Ênfase1 2 2" xfId="118"/>
    <cellStyle name="20% - Ênfase1 2 2 2" xfId="119"/>
    <cellStyle name="20% - Ênfase1 2 2 3" xfId="120"/>
    <cellStyle name="20% - Ênfase1 2 3" xfId="121"/>
    <cellStyle name="20% - Ênfase1 2 4" xfId="122"/>
    <cellStyle name="20% - Ênfase1 2 5" xfId="123"/>
    <cellStyle name="20% - Ênfase1 2 6" xfId="124"/>
    <cellStyle name="20% - Ênfase1 2 7" xfId="125"/>
    <cellStyle name="20% - Ênfase1 2 8" xfId="126"/>
    <cellStyle name="20% - Ênfase1 2 9" xfId="127"/>
    <cellStyle name="20% - Ênfase1 3" xfId="128"/>
    <cellStyle name="20% - Ênfase1 4" xfId="129"/>
    <cellStyle name="20% - Ênfase1 5" xfId="130"/>
    <cellStyle name="20% - Ênfase1 6" xfId="131"/>
    <cellStyle name="20% - Ênfase1 7" xfId="132"/>
    <cellStyle name="20% - Ênfase1 8" xfId="133"/>
    <cellStyle name="20% - Ênfase1 9" xfId="134"/>
    <cellStyle name="20% - Ênfase2 10" xfId="135"/>
    <cellStyle name="20% - Ênfase2 2" xfId="136"/>
    <cellStyle name="20% - Ênfase2 2 10" xfId="137"/>
    <cellStyle name="20% - Ênfase2 2 11" xfId="138"/>
    <cellStyle name="20% - Ênfase2 2 2" xfId="139"/>
    <cellStyle name="20% - Ênfase2 2 2 2" xfId="140"/>
    <cellStyle name="20% - Ênfase2 2 2 3" xfId="141"/>
    <cellStyle name="20% - Ênfase2 2 3" xfId="142"/>
    <cellStyle name="20% - Ênfase2 2 4" xfId="143"/>
    <cellStyle name="20% - Ênfase2 2 5" xfId="144"/>
    <cellStyle name="20% - Ênfase2 2 6" xfId="145"/>
    <cellStyle name="20% - Ênfase2 2 7" xfId="146"/>
    <cellStyle name="20% - Ênfase2 2 8" xfId="147"/>
    <cellStyle name="20% - Ênfase2 2 9" xfId="148"/>
    <cellStyle name="20% - Ênfase2 3" xfId="149"/>
    <cellStyle name="20% - Ênfase2 4" xfId="150"/>
    <cellStyle name="20% - Ênfase2 5" xfId="151"/>
    <cellStyle name="20% - Ênfase2 6" xfId="152"/>
    <cellStyle name="20% - Ênfase2 7" xfId="153"/>
    <cellStyle name="20% - Ênfase2 8" xfId="154"/>
    <cellStyle name="20% - Ênfase2 9" xfId="155"/>
    <cellStyle name="20% - Ênfase3 10" xfId="156"/>
    <cellStyle name="20% - Ênfase3 2" xfId="157"/>
    <cellStyle name="20% - Ênfase3 2 10" xfId="158"/>
    <cellStyle name="20% - Ênfase3 2 11" xfId="159"/>
    <cellStyle name="20% - Ênfase3 2 2" xfId="160"/>
    <cellStyle name="20% - Ênfase3 2 2 2" xfId="161"/>
    <cellStyle name="20% - Ênfase3 2 2 3" xfId="162"/>
    <cellStyle name="20% - Ênfase3 2 3" xfId="163"/>
    <cellStyle name="20% - Ênfase3 2 4" xfId="164"/>
    <cellStyle name="20% - Ênfase3 2 5" xfId="165"/>
    <cellStyle name="20% - Ênfase3 2 6" xfId="166"/>
    <cellStyle name="20% - Ênfase3 2 7" xfId="167"/>
    <cellStyle name="20% - Ênfase3 2 8" xfId="168"/>
    <cellStyle name="20% - Ênfase3 2 9" xfId="169"/>
    <cellStyle name="20% - Ênfase3 3" xfId="170"/>
    <cellStyle name="20% - Ênfase3 4" xfId="171"/>
    <cellStyle name="20% - Ênfase3 5" xfId="172"/>
    <cellStyle name="20% - Ênfase3 6" xfId="173"/>
    <cellStyle name="20% - Ênfase3 7" xfId="174"/>
    <cellStyle name="20% - Ênfase3 8" xfId="175"/>
    <cellStyle name="20% - Ênfase3 9" xfId="176"/>
    <cellStyle name="20% - Ênfase4 10" xfId="177"/>
    <cellStyle name="20% - Ênfase4 2" xfId="178"/>
    <cellStyle name="20% - Ênfase4 2 10" xfId="179"/>
    <cellStyle name="20% - Ênfase4 2 11" xfId="180"/>
    <cellStyle name="20% - Ênfase4 2 2" xfId="181"/>
    <cellStyle name="20% - Ênfase4 2 2 2" xfId="182"/>
    <cellStyle name="20% - Ênfase4 2 2 3" xfId="183"/>
    <cellStyle name="20% - Ênfase4 2 3" xfId="184"/>
    <cellStyle name="20% - Ênfase4 2 4" xfId="185"/>
    <cellStyle name="20% - Ênfase4 2 5" xfId="186"/>
    <cellStyle name="20% - Ênfase4 2 6" xfId="187"/>
    <cellStyle name="20% - Ênfase4 2 7" xfId="188"/>
    <cellStyle name="20% - Ênfase4 2 8" xfId="189"/>
    <cellStyle name="20% - Ênfase4 2 9" xfId="190"/>
    <cellStyle name="20% - Ênfase4 3" xfId="191"/>
    <cellStyle name="20% - Ênfase4 4" xfId="192"/>
    <cellStyle name="20% - Ênfase4 5" xfId="193"/>
    <cellStyle name="20% - Ênfase4 6" xfId="194"/>
    <cellStyle name="20% - Ênfase4 7" xfId="195"/>
    <cellStyle name="20% - Ênfase4 8" xfId="196"/>
    <cellStyle name="20% - Ênfase4 9" xfId="197"/>
    <cellStyle name="20% - Ênfase5 10" xfId="198"/>
    <cellStyle name="20% - Ênfase5 2" xfId="199"/>
    <cellStyle name="20% - Ênfase5 2 10" xfId="200"/>
    <cellStyle name="20% - Ênfase5 2 11" xfId="201"/>
    <cellStyle name="20% - Ênfase5 2 2" xfId="202"/>
    <cellStyle name="20% - Ênfase5 2 2 2" xfId="203"/>
    <cellStyle name="20% - Ênfase5 2 2 3" xfId="204"/>
    <cellStyle name="20% - Ênfase5 2 3" xfId="205"/>
    <cellStyle name="20% - Ênfase5 2 4" xfId="206"/>
    <cellStyle name="20% - Ênfase5 2 5" xfId="207"/>
    <cellStyle name="20% - Ênfase5 2 6" xfId="208"/>
    <cellStyle name="20% - Ênfase5 2 7" xfId="209"/>
    <cellStyle name="20% - Ênfase5 2 8" xfId="210"/>
    <cellStyle name="20% - Ênfase5 2 9" xfId="211"/>
    <cellStyle name="20% - Ênfase5 3" xfId="212"/>
    <cellStyle name="20% - Ênfase5 4" xfId="213"/>
    <cellStyle name="20% - Ênfase5 5" xfId="214"/>
    <cellStyle name="20% - Ênfase5 6" xfId="215"/>
    <cellStyle name="20% - Ênfase5 7" xfId="216"/>
    <cellStyle name="20% - Ênfase5 8" xfId="217"/>
    <cellStyle name="20% - Ênfase5 9" xfId="218"/>
    <cellStyle name="20% - Ênfase6 10" xfId="219"/>
    <cellStyle name="20% - Ênfase6 2" xfId="220"/>
    <cellStyle name="20% - Ênfase6 2 10" xfId="221"/>
    <cellStyle name="20% - Ênfase6 2 11" xfId="222"/>
    <cellStyle name="20% - Ênfase6 2 2" xfId="223"/>
    <cellStyle name="20% - Ênfase6 2 2 2" xfId="224"/>
    <cellStyle name="20% - Ênfase6 2 2 3" xfId="225"/>
    <cellStyle name="20% - Ênfase6 2 3" xfId="226"/>
    <cellStyle name="20% - Ênfase6 2 4" xfId="227"/>
    <cellStyle name="20% - Ênfase6 2 5" xfId="228"/>
    <cellStyle name="20% - Ênfase6 2 6" xfId="229"/>
    <cellStyle name="20% - Ênfase6 2 7" xfId="230"/>
    <cellStyle name="20% - Ênfase6 2 8" xfId="231"/>
    <cellStyle name="20% - Ênfase6 2 9" xfId="232"/>
    <cellStyle name="20% - Ênfase6 3" xfId="233"/>
    <cellStyle name="20% - Ênfase6 4" xfId="234"/>
    <cellStyle name="20% - Ênfase6 5" xfId="235"/>
    <cellStyle name="20% - Ênfase6 6" xfId="236"/>
    <cellStyle name="20% - Ênfase6 7" xfId="237"/>
    <cellStyle name="20% - Ênfase6 8" xfId="238"/>
    <cellStyle name="20% - Ênfase6 9" xfId="239"/>
    <cellStyle name="40% - Ênfase1 10" xfId="240"/>
    <cellStyle name="40% - Ênfase1 2" xfId="241"/>
    <cellStyle name="40% - Ênfase1 2 10" xfId="242"/>
    <cellStyle name="40% - Ênfase1 2 11" xfId="243"/>
    <cellStyle name="40% - Ênfase1 2 2" xfId="244"/>
    <cellStyle name="40% - Ênfase1 2 2 2" xfId="245"/>
    <cellStyle name="40% - Ênfase1 2 2 3" xfId="246"/>
    <cellStyle name="40% - Ênfase1 2 3" xfId="247"/>
    <cellStyle name="40% - Ênfase1 2 4" xfId="248"/>
    <cellStyle name="40% - Ênfase1 2 5" xfId="249"/>
    <cellStyle name="40% - Ênfase1 2 6" xfId="250"/>
    <cellStyle name="40% - Ênfase1 2 7" xfId="251"/>
    <cellStyle name="40% - Ênfase1 2 8" xfId="252"/>
    <cellStyle name="40% - Ênfase1 2 9" xfId="253"/>
    <cellStyle name="40% - Ênfase1 3" xfId="254"/>
    <cellStyle name="40% - Ênfase1 4" xfId="255"/>
    <cellStyle name="40% - Ênfase1 5" xfId="256"/>
    <cellStyle name="40% - Ênfase1 6" xfId="257"/>
    <cellStyle name="40% - Ênfase1 7" xfId="258"/>
    <cellStyle name="40% - Ênfase1 8" xfId="259"/>
    <cellStyle name="40% - Ênfase1 9" xfId="260"/>
    <cellStyle name="40% - Ênfase2 10" xfId="261"/>
    <cellStyle name="40% - Ênfase2 2" xfId="262"/>
    <cellStyle name="40% - Ênfase2 2 10" xfId="263"/>
    <cellStyle name="40% - Ênfase2 2 11" xfId="264"/>
    <cellStyle name="40% - Ênfase2 2 2" xfId="265"/>
    <cellStyle name="40% - Ênfase2 2 2 2" xfId="266"/>
    <cellStyle name="40% - Ênfase2 2 2 3" xfId="267"/>
    <cellStyle name="40% - Ênfase2 2 3" xfId="268"/>
    <cellStyle name="40% - Ênfase2 2 4" xfId="269"/>
    <cellStyle name="40% - Ênfase2 2 5" xfId="270"/>
    <cellStyle name="40% - Ênfase2 2 6" xfId="271"/>
    <cellStyle name="40% - Ênfase2 2 7" xfId="272"/>
    <cellStyle name="40% - Ênfase2 2 8" xfId="273"/>
    <cellStyle name="40% - Ênfase2 2 9" xfId="274"/>
    <cellStyle name="40% - Ênfase2 3" xfId="275"/>
    <cellStyle name="40% - Ênfase2 4" xfId="276"/>
    <cellStyle name="40% - Ênfase2 5" xfId="277"/>
    <cellStyle name="40% - Ênfase2 6" xfId="278"/>
    <cellStyle name="40% - Ênfase2 7" xfId="279"/>
    <cellStyle name="40% - Ênfase2 8" xfId="280"/>
    <cellStyle name="40% - Ênfase2 9" xfId="281"/>
    <cellStyle name="40% - Ênfase3 10" xfId="282"/>
    <cellStyle name="40% - Ênfase3 2" xfId="283"/>
    <cellStyle name="40% - Ênfase3 2 10" xfId="284"/>
    <cellStyle name="40% - Ênfase3 2 11" xfId="285"/>
    <cellStyle name="40% - Ênfase3 2 2" xfId="286"/>
    <cellStyle name="40% - Ênfase3 2 2 2" xfId="287"/>
    <cellStyle name="40% - Ênfase3 2 2 3" xfId="288"/>
    <cellStyle name="40% - Ênfase3 2 3" xfId="289"/>
    <cellStyle name="40% - Ênfase3 2 4" xfId="290"/>
    <cellStyle name="40% - Ênfase3 2 5" xfId="291"/>
    <cellStyle name="40% - Ênfase3 2 6" xfId="292"/>
    <cellStyle name="40% - Ênfase3 2 7" xfId="293"/>
    <cellStyle name="40% - Ênfase3 2 8" xfId="294"/>
    <cellStyle name="40% - Ênfase3 2 9" xfId="295"/>
    <cellStyle name="40% - Ênfase3 3" xfId="296"/>
    <cellStyle name="40% - Ênfase3 4" xfId="297"/>
    <cellStyle name="40% - Ênfase3 5" xfId="298"/>
    <cellStyle name="40% - Ênfase3 6" xfId="299"/>
    <cellStyle name="40% - Ênfase3 7" xfId="300"/>
    <cellStyle name="40% - Ênfase3 8" xfId="301"/>
    <cellStyle name="40% - Ênfase3 9" xfId="302"/>
    <cellStyle name="40% - Ênfase4 10" xfId="303"/>
    <cellStyle name="40% - Ênfase4 2" xfId="304"/>
    <cellStyle name="40% - Ênfase4 2 10" xfId="305"/>
    <cellStyle name="40% - Ênfase4 2 11" xfId="306"/>
    <cellStyle name="40% - Ênfase4 2 2" xfId="307"/>
    <cellStyle name="40% - Ênfase4 2 2 2" xfId="308"/>
    <cellStyle name="40% - Ênfase4 2 2 3" xfId="309"/>
    <cellStyle name="40% - Ênfase4 2 3" xfId="310"/>
    <cellStyle name="40% - Ênfase4 2 4" xfId="311"/>
    <cellStyle name="40% - Ênfase4 2 5" xfId="312"/>
    <cellStyle name="40% - Ênfase4 2 6" xfId="313"/>
    <cellStyle name="40% - Ênfase4 2 7" xfId="314"/>
    <cellStyle name="40% - Ênfase4 2 8" xfId="315"/>
    <cellStyle name="40% - Ênfase4 2 9" xfId="316"/>
    <cellStyle name="40% - Ênfase4 3" xfId="317"/>
    <cellStyle name="40% - Ênfase4 4" xfId="318"/>
    <cellStyle name="40% - Ênfase4 5" xfId="319"/>
    <cellStyle name="40% - Ênfase4 6" xfId="320"/>
    <cellStyle name="40% - Ênfase4 7" xfId="321"/>
    <cellStyle name="40% - Ênfase4 8" xfId="322"/>
    <cellStyle name="40% - Ênfase4 9" xfId="323"/>
    <cellStyle name="40% - Ênfase5 10" xfId="324"/>
    <cellStyle name="40% - Ênfase5 2" xfId="325"/>
    <cellStyle name="40% - Ênfase5 2 10" xfId="326"/>
    <cellStyle name="40% - Ênfase5 2 11" xfId="327"/>
    <cellStyle name="40% - Ênfase5 2 2" xfId="328"/>
    <cellStyle name="40% - Ênfase5 2 2 2" xfId="329"/>
    <cellStyle name="40% - Ênfase5 2 2 3" xfId="330"/>
    <cellStyle name="40% - Ênfase5 2 3" xfId="331"/>
    <cellStyle name="40% - Ênfase5 2 4" xfId="332"/>
    <cellStyle name="40% - Ênfase5 2 5" xfId="333"/>
    <cellStyle name="40% - Ênfase5 2 6" xfId="334"/>
    <cellStyle name="40% - Ênfase5 2 7" xfId="335"/>
    <cellStyle name="40% - Ênfase5 2 8" xfId="336"/>
    <cellStyle name="40% - Ênfase5 2 9" xfId="337"/>
    <cellStyle name="40% - Ênfase5 3" xfId="338"/>
    <cellStyle name="40% - Ênfase5 4" xfId="339"/>
    <cellStyle name="40% - Ênfase5 5" xfId="340"/>
    <cellStyle name="40% - Ênfase5 6" xfId="341"/>
    <cellStyle name="40% - Ênfase5 7" xfId="342"/>
    <cellStyle name="40% - Ênfase5 8" xfId="343"/>
    <cellStyle name="40% - Ênfase5 9" xfId="344"/>
    <cellStyle name="40% - Ênfase6 10" xfId="345"/>
    <cellStyle name="40% - Ênfase6 2" xfId="346"/>
    <cellStyle name="40% - Ênfase6 2 10" xfId="347"/>
    <cellStyle name="40% - Ênfase6 2 11" xfId="348"/>
    <cellStyle name="40% - Ênfase6 2 2" xfId="349"/>
    <cellStyle name="40% - Ênfase6 2 2 2" xfId="350"/>
    <cellStyle name="40% - Ênfase6 2 2 3" xfId="351"/>
    <cellStyle name="40% - Ênfase6 2 3" xfId="352"/>
    <cellStyle name="40% - Ênfase6 2 4" xfId="353"/>
    <cellStyle name="40% - Ênfase6 2 5" xfId="354"/>
    <cellStyle name="40% - Ênfase6 2 6" xfId="355"/>
    <cellStyle name="40% - Ênfase6 2 7" xfId="356"/>
    <cellStyle name="40% - Ênfase6 2 8" xfId="357"/>
    <cellStyle name="40% - Ênfase6 2 9" xfId="358"/>
    <cellStyle name="40% - Ênfase6 3" xfId="359"/>
    <cellStyle name="40% - Ênfase6 4" xfId="360"/>
    <cellStyle name="40% - Ênfase6 5" xfId="361"/>
    <cellStyle name="40% - Ênfase6 6" xfId="362"/>
    <cellStyle name="40% - Ênfase6 7" xfId="363"/>
    <cellStyle name="40% - Ênfase6 8" xfId="364"/>
    <cellStyle name="40% - Ênfase6 9" xfId="365"/>
    <cellStyle name="60% - Ênfase1 10" xfId="366"/>
    <cellStyle name="60% - Ênfase1 2" xfId="367"/>
    <cellStyle name="60% - Ênfase1 2 10" xfId="368"/>
    <cellStyle name="60% - Ênfase1 2 11" xfId="369"/>
    <cellStyle name="60% - Ênfase1 2 2" xfId="370"/>
    <cellStyle name="60% - Ênfase1 2 2 2" xfId="371"/>
    <cellStyle name="60% - Ênfase1 2 2 3" xfId="372"/>
    <cellStyle name="60% - Ênfase1 2 3" xfId="373"/>
    <cellStyle name="60% - Ênfase1 2 4" xfId="374"/>
    <cellStyle name="60% - Ênfase1 2 5" xfId="375"/>
    <cellStyle name="60% - Ênfase1 2 6" xfId="376"/>
    <cellStyle name="60% - Ênfase1 2 7" xfId="377"/>
    <cellStyle name="60% - Ênfase1 2 8" xfId="378"/>
    <cellStyle name="60% - Ênfase1 2 9" xfId="379"/>
    <cellStyle name="60% - Ênfase1 3" xfId="380"/>
    <cellStyle name="60% - Ênfase1 4" xfId="381"/>
    <cellStyle name="60% - Ênfase1 5" xfId="382"/>
    <cellStyle name="60% - Ênfase1 6" xfId="383"/>
    <cellStyle name="60% - Ênfase1 7" xfId="384"/>
    <cellStyle name="60% - Ênfase1 8" xfId="385"/>
    <cellStyle name="60% - Ênfase1 9" xfId="386"/>
    <cellStyle name="60% - Ênfase2 10" xfId="387"/>
    <cellStyle name="60% - Ênfase2 2" xfId="388"/>
    <cellStyle name="60% - Ênfase2 2 10" xfId="389"/>
    <cellStyle name="60% - Ênfase2 2 11" xfId="390"/>
    <cellStyle name="60% - Ênfase2 2 2" xfId="391"/>
    <cellStyle name="60% - Ênfase2 2 2 2" xfId="392"/>
    <cellStyle name="60% - Ênfase2 2 2 3" xfId="393"/>
    <cellStyle name="60% - Ênfase2 2 3" xfId="394"/>
    <cellStyle name="60% - Ênfase2 2 4" xfId="395"/>
    <cellStyle name="60% - Ênfase2 2 5" xfId="396"/>
    <cellStyle name="60% - Ênfase2 2 6" xfId="397"/>
    <cellStyle name="60% - Ênfase2 2 7" xfId="398"/>
    <cellStyle name="60% - Ênfase2 2 8" xfId="399"/>
    <cellStyle name="60% - Ênfase2 2 9" xfId="400"/>
    <cellStyle name="60% - Ênfase2 3" xfId="401"/>
    <cellStyle name="60% - Ênfase2 4" xfId="402"/>
    <cellStyle name="60% - Ênfase2 5" xfId="403"/>
    <cellStyle name="60% - Ênfase2 6" xfId="404"/>
    <cellStyle name="60% - Ênfase2 7" xfId="405"/>
    <cellStyle name="60% - Ênfase2 8" xfId="406"/>
    <cellStyle name="60% - Ênfase2 9" xfId="407"/>
    <cellStyle name="60% - Ênfase3 10" xfId="408"/>
    <cellStyle name="60% - Ênfase3 2" xfId="409"/>
    <cellStyle name="60% - Ênfase3 2 10" xfId="410"/>
    <cellStyle name="60% - Ênfase3 2 11" xfId="411"/>
    <cellStyle name="60% - Ênfase3 2 2" xfId="412"/>
    <cellStyle name="60% - Ênfase3 2 2 2" xfId="413"/>
    <cellStyle name="60% - Ênfase3 2 2 3" xfId="414"/>
    <cellStyle name="60% - Ênfase3 2 3" xfId="415"/>
    <cellStyle name="60% - Ênfase3 2 4" xfId="416"/>
    <cellStyle name="60% - Ênfase3 2 5" xfId="417"/>
    <cellStyle name="60% - Ênfase3 2 6" xfId="418"/>
    <cellStyle name="60% - Ênfase3 2 7" xfId="419"/>
    <cellStyle name="60% - Ênfase3 2 8" xfId="420"/>
    <cellStyle name="60% - Ênfase3 2 9" xfId="421"/>
    <cellStyle name="60% - Ênfase3 3" xfId="422"/>
    <cellStyle name="60% - Ênfase3 4" xfId="423"/>
    <cellStyle name="60% - Ênfase3 5" xfId="424"/>
    <cellStyle name="60% - Ênfase3 6" xfId="425"/>
    <cellStyle name="60% - Ênfase3 7" xfId="426"/>
    <cellStyle name="60% - Ênfase3 8" xfId="427"/>
    <cellStyle name="60% - Ênfase3 9" xfId="428"/>
    <cellStyle name="60% - Ênfase4 10" xfId="429"/>
    <cellStyle name="60% - Ênfase4 2" xfId="430"/>
    <cellStyle name="60% - Ênfase4 2 10" xfId="431"/>
    <cellStyle name="60% - Ênfase4 2 11" xfId="432"/>
    <cellStyle name="60% - Ênfase4 2 2" xfId="433"/>
    <cellStyle name="60% - Ênfase4 2 2 2" xfId="434"/>
    <cellStyle name="60% - Ênfase4 2 2 3" xfId="435"/>
    <cellStyle name="60% - Ênfase4 2 3" xfId="436"/>
    <cellStyle name="60% - Ênfase4 2 4" xfId="437"/>
    <cellStyle name="60% - Ênfase4 2 5" xfId="438"/>
    <cellStyle name="60% - Ênfase4 2 6" xfId="439"/>
    <cellStyle name="60% - Ênfase4 2 7" xfId="440"/>
    <cellStyle name="60% - Ênfase4 2 8" xfId="441"/>
    <cellStyle name="60% - Ênfase4 2 9" xfId="442"/>
    <cellStyle name="60% - Ênfase4 3" xfId="443"/>
    <cellStyle name="60% - Ênfase4 4" xfId="444"/>
    <cellStyle name="60% - Ênfase4 5" xfId="445"/>
    <cellStyle name="60% - Ênfase4 6" xfId="446"/>
    <cellStyle name="60% - Ênfase4 7" xfId="447"/>
    <cellStyle name="60% - Ênfase4 8" xfId="448"/>
    <cellStyle name="60% - Ênfase4 9" xfId="449"/>
    <cellStyle name="60% - Ênfase5 10" xfId="450"/>
    <cellStyle name="60% - Ênfase5 2" xfId="451"/>
    <cellStyle name="60% - Ênfase5 2 10" xfId="452"/>
    <cellStyle name="60% - Ênfase5 2 11" xfId="453"/>
    <cellStyle name="60% - Ênfase5 2 2" xfId="454"/>
    <cellStyle name="60% - Ênfase5 2 2 2" xfId="455"/>
    <cellStyle name="60% - Ênfase5 2 2 3" xfId="456"/>
    <cellStyle name="60% - Ênfase5 2 3" xfId="457"/>
    <cellStyle name="60% - Ênfase5 2 4" xfId="458"/>
    <cellStyle name="60% - Ênfase5 2 5" xfId="459"/>
    <cellStyle name="60% - Ênfase5 2 6" xfId="460"/>
    <cellStyle name="60% - Ênfase5 2 7" xfId="461"/>
    <cellStyle name="60% - Ênfase5 2 8" xfId="462"/>
    <cellStyle name="60% - Ênfase5 2 9" xfId="463"/>
    <cellStyle name="60% - Ênfase5 3" xfId="464"/>
    <cellStyle name="60% - Ênfase5 4" xfId="465"/>
    <cellStyle name="60% - Ênfase5 5" xfId="466"/>
    <cellStyle name="60% - Ênfase5 6" xfId="467"/>
    <cellStyle name="60% - Ênfase5 7" xfId="468"/>
    <cellStyle name="60% - Ênfase5 8" xfId="469"/>
    <cellStyle name="60% - Ênfase5 9" xfId="470"/>
    <cellStyle name="60% - Ênfase6 10" xfId="471"/>
    <cellStyle name="60% - Ênfase6 2" xfId="472"/>
    <cellStyle name="60% - Ênfase6 2 10" xfId="473"/>
    <cellStyle name="60% - Ênfase6 2 11" xfId="474"/>
    <cellStyle name="60% - Ênfase6 2 2" xfId="475"/>
    <cellStyle name="60% - Ênfase6 2 2 2" xfId="476"/>
    <cellStyle name="60% - Ênfase6 2 2 3" xfId="477"/>
    <cellStyle name="60% - Ênfase6 2 3" xfId="478"/>
    <cellStyle name="60% - Ênfase6 2 4" xfId="479"/>
    <cellStyle name="60% - Ênfase6 2 5" xfId="480"/>
    <cellStyle name="60% - Ênfase6 2 6" xfId="481"/>
    <cellStyle name="60% - Ênfase6 2 7" xfId="482"/>
    <cellStyle name="60% - Ênfase6 2 8" xfId="483"/>
    <cellStyle name="60% - Ênfase6 2 9" xfId="484"/>
    <cellStyle name="60% - Ênfase6 3" xfId="485"/>
    <cellStyle name="60% - Ênfase6 4" xfId="486"/>
    <cellStyle name="60% - Ênfase6 5" xfId="487"/>
    <cellStyle name="60% - Ênfase6 6" xfId="488"/>
    <cellStyle name="60% - Ênfase6 7" xfId="489"/>
    <cellStyle name="60% - Ênfase6 8" xfId="490"/>
    <cellStyle name="60% - Ênfase6 9" xfId="491"/>
    <cellStyle name="Bom 10" xfId="492"/>
    <cellStyle name="Bom 2" xfId="493"/>
    <cellStyle name="Bom 2 10" xfId="494"/>
    <cellStyle name="Bom 2 11" xfId="495"/>
    <cellStyle name="Bom 2 2" xfId="496"/>
    <cellStyle name="Bom 2 2 2" xfId="497"/>
    <cellStyle name="Bom 2 2 3" xfId="498"/>
    <cellStyle name="Bom 2 3" xfId="499"/>
    <cellStyle name="Bom 2 4" xfId="500"/>
    <cellStyle name="Bom 2 5" xfId="501"/>
    <cellStyle name="Bom 2 6" xfId="502"/>
    <cellStyle name="Bom 2 7" xfId="503"/>
    <cellStyle name="Bom 2 8" xfId="504"/>
    <cellStyle name="Bom 2 9" xfId="505"/>
    <cellStyle name="Bom 3" xfId="506"/>
    <cellStyle name="Bom 4" xfId="507"/>
    <cellStyle name="Bom 5" xfId="508"/>
    <cellStyle name="Bom 6" xfId="509"/>
    <cellStyle name="Bom 7" xfId="510"/>
    <cellStyle name="Bom 8" xfId="511"/>
    <cellStyle name="Bom 9" xfId="512"/>
    <cellStyle name="Cálculo 10" xfId="513"/>
    <cellStyle name="Cálculo 2" xfId="514"/>
    <cellStyle name="Cálculo 2 10" xfId="515"/>
    <cellStyle name="Cálculo 2 11" xfId="516"/>
    <cellStyle name="Cálculo 2 2" xfId="517"/>
    <cellStyle name="Cálculo 2 2 2" xfId="518"/>
    <cellStyle name="Cálculo 2 2 3" xfId="519"/>
    <cellStyle name="Cálculo 2 3" xfId="520"/>
    <cellStyle name="Cálculo 2 4" xfId="521"/>
    <cellStyle name="Cálculo 2 5" xfId="522"/>
    <cellStyle name="Cálculo 2 6" xfId="523"/>
    <cellStyle name="Cálculo 2 7" xfId="524"/>
    <cellStyle name="Cálculo 2 8" xfId="525"/>
    <cellStyle name="Cálculo 2 9" xfId="526"/>
    <cellStyle name="Cálculo 3" xfId="527"/>
    <cellStyle name="Cálculo 4" xfId="528"/>
    <cellStyle name="Cálculo 5" xfId="529"/>
    <cellStyle name="Cálculo 6" xfId="530"/>
    <cellStyle name="Cálculo 7" xfId="531"/>
    <cellStyle name="Cálculo 8" xfId="532"/>
    <cellStyle name="Cálculo 9" xfId="533"/>
    <cellStyle name="Célula de Verificação 10" xfId="534"/>
    <cellStyle name="Célula de Verificação 2" xfId="535"/>
    <cellStyle name="Célula de Verificação 2 10" xfId="536"/>
    <cellStyle name="Célula de Verificação 2 11" xfId="537"/>
    <cellStyle name="Célula de Verificação 2 2" xfId="538"/>
    <cellStyle name="Célula de Verificação 2 2 2" xfId="539"/>
    <cellStyle name="Célula de Verificação 2 2 3" xfId="540"/>
    <cellStyle name="Célula de Verificação 2 3" xfId="541"/>
    <cellStyle name="Célula de Verificação 2 4" xfId="542"/>
    <cellStyle name="Célula de Verificação 2 5" xfId="543"/>
    <cellStyle name="Célula de Verificação 2 6" xfId="544"/>
    <cellStyle name="Célula de Verificação 2 7" xfId="545"/>
    <cellStyle name="Célula de Verificação 2 8" xfId="546"/>
    <cellStyle name="Célula de Verificação 2 9" xfId="547"/>
    <cellStyle name="Célula de Verificação 3" xfId="548"/>
    <cellStyle name="Célula de Verificação 4" xfId="549"/>
    <cellStyle name="Célula de Verificação 5" xfId="550"/>
    <cellStyle name="Célula de Verificação 6" xfId="551"/>
    <cellStyle name="Célula de Verificação 7" xfId="552"/>
    <cellStyle name="Célula de Verificação 8" xfId="553"/>
    <cellStyle name="Célula de Verificação 9" xfId="554"/>
    <cellStyle name="Célula Vinculada 10" xfId="555"/>
    <cellStyle name="Célula Vinculada 2" xfId="556"/>
    <cellStyle name="Célula Vinculada 2 10" xfId="557"/>
    <cellStyle name="Célula Vinculada 2 11" xfId="558"/>
    <cellStyle name="Célula Vinculada 2 2" xfId="559"/>
    <cellStyle name="Célula Vinculada 2 2 2" xfId="560"/>
    <cellStyle name="Célula Vinculada 2 2 3" xfId="561"/>
    <cellStyle name="Célula Vinculada 2 3" xfId="562"/>
    <cellStyle name="Célula Vinculada 2 4" xfId="563"/>
    <cellStyle name="Célula Vinculada 2 5" xfId="564"/>
    <cellStyle name="Célula Vinculada 2 6" xfId="565"/>
    <cellStyle name="Célula Vinculada 2 7" xfId="566"/>
    <cellStyle name="Célula Vinculada 2 8" xfId="567"/>
    <cellStyle name="Célula Vinculada 2 9" xfId="568"/>
    <cellStyle name="Célula Vinculada 3" xfId="569"/>
    <cellStyle name="Célula Vinculada 4" xfId="570"/>
    <cellStyle name="Célula Vinculada 5" xfId="571"/>
    <cellStyle name="Célula Vinculada 6" xfId="572"/>
    <cellStyle name="Célula Vinculada 7" xfId="573"/>
    <cellStyle name="Célula Vinculada 8" xfId="574"/>
    <cellStyle name="Célula Vinculada 9" xfId="575"/>
    <cellStyle name="Comma 2" xfId="576"/>
    <cellStyle name="Data 2" xfId="577"/>
    <cellStyle name="Data 2 2" xfId="578"/>
    <cellStyle name="Data 2 3" xfId="579"/>
    <cellStyle name="Ênfase1 10" xfId="580"/>
    <cellStyle name="Ênfase1 2" xfId="581"/>
    <cellStyle name="Ênfase1 2 10" xfId="582"/>
    <cellStyle name="Ênfase1 2 11" xfId="583"/>
    <cellStyle name="Ênfase1 2 2" xfId="584"/>
    <cellStyle name="Ênfase1 2 2 2" xfId="585"/>
    <cellStyle name="Ênfase1 2 2 3" xfId="586"/>
    <cellStyle name="Ênfase1 2 3" xfId="587"/>
    <cellStyle name="Ênfase1 2 4" xfId="588"/>
    <cellStyle name="Ênfase1 2 5" xfId="589"/>
    <cellStyle name="Ênfase1 2 6" xfId="590"/>
    <cellStyle name="Ênfase1 2 7" xfId="591"/>
    <cellStyle name="Ênfase1 2 8" xfId="592"/>
    <cellStyle name="Ênfase1 2 9" xfId="593"/>
    <cellStyle name="Ênfase1 3" xfId="594"/>
    <cellStyle name="Ênfase1 4" xfId="595"/>
    <cellStyle name="Ênfase1 5" xfId="596"/>
    <cellStyle name="Ênfase1 6" xfId="597"/>
    <cellStyle name="Ênfase1 7" xfId="598"/>
    <cellStyle name="Ênfase1 8" xfId="599"/>
    <cellStyle name="Ênfase1 9" xfId="600"/>
    <cellStyle name="Ênfase2 10" xfId="601"/>
    <cellStyle name="Ênfase2 2" xfId="602"/>
    <cellStyle name="Ênfase2 2 10" xfId="603"/>
    <cellStyle name="Ênfase2 2 11" xfId="604"/>
    <cellStyle name="Ênfase2 2 2" xfId="605"/>
    <cellStyle name="Ênfase2 2 2 2" xfId="606"/>
    <cellStyle name="Ênfase2 2 2 3" xfId="607"/>
    <cellStyle name="Ênfase2 2 3" xfId="608"/>
    <cellStyle name="Ênfase2 2 4" xfId="609"/>
    <cellStyle name="Ênfase2 2 5" xfId="610"/>
    <cellStyle name="Ênfase2 2 6" xfId="611"/>
    <cellStyle name="Ênfase2 2 7" xfId="612"/>
    <cellStyle name="Ênfase2 2 8" xfId="613"/>
    <cellStyle name="Ênfase2 2 9" xfId="614"/>
    <cellStyle name="Ênfase2 3" xfId="615"/>
    <cellStyle name="Ênfase2 4" xfId="616"/>
    <cellStyle name="Ênfase2 5" xfId="617"/>
    <cellStyle name="Ênfase2 6" xfId="618"/>
    <cellStyle name="Ênfase2 7" xfId="619"/>
    <cellStyle name="Ênfase2 8" xfId="620"/>
    <cellStyle name="Ênfase2 9" xfId="621"/>
    <cellStyle name="Ênfase3 10" xfId="622"/>
    <cellStyle name="Ênfase3 2" xfId="623"/>
    <cellStyle name="Ênfase3 2 10" xfId="624"/>
    <cellStyle name="Ênfase3 2 11" xfId="625"/>
    <cellStyle name="Ênfase3 2 2" xfId="626"/>
    <cellStyle name="Ênfase3 2 2 2" xfId="627"/>
    <cellStyle name="Ênfase3 2 2 3" xfId="628"/>
    <cellStyle name="Ênfase3 2 3" xfId="629"/>
    <cellStyle name="Ênfase3 2 4" xfId="630"/>
    <cellStyle name="Ênfase3 2 5" xfId="631"/>
    <cellStyle name="Ênfase3 2 6" xfId="632"/>
    <cellStyle name="Ênfase3 2 7" xfId="633"/>
    <cellStyle name="Ênfase3 2 8" xfId="634"/>
    <cellStyle name="Ênfase3 2 9" xfId="635"/>
    <cellStyle name="Ênfase3 3" xfId="636"/>
    <cellStyle name="Ênfase3 4" xfId="637"/>
    <cellStyle name="Ênfase3 5" xfId="638"/>
    <cellStyle name="Ênfase3 6" xfId="639"/>
    <cellStyle name="Ênfase3 7" xfId="640"/>
    <cellStyle name="Ênfase3 8" xfId="641"/>
    <cellStyle name="Ênfase3 9" xfId="642"/>
    <cellStyle name="Ênfase4 10" xfId="643"/>
    <cellStyle name="Ênfase4 2" xfId="644"/>
    <cellStyle name="Ênfase4 2 10" xfId="645"/>
    <cellStyle name="Ênfase4 2 11" xfId="646"/>
    <cellStyle name="Ênfase4 2 2" xfId="647"/>
    <cellStyle name="Ênfase4 2 2 2" xfId="648"/>
    <cellStyle name="Ênfase4 2 2 3" xfId="649"/>
    <cellStyle name="Ênfase4 2 3" xfId="650"/>
    <cellStyle name="Ênfase4 2 4" xfId="651"/>
    <cellStyle name="Ênfase4 2 5" xfId="652"/>
    <cellStyle name="Ênfase4 2 6" xfId="653"/>
    <cellStyle name="Ênfase4 2 7" xfId="654"/>
    <cellStyle name="Ênfase4 2 8" xfId="655"/>
    <cellStyle name="Ênfase4 2 9" xfId="656"/>
    <cellStyle name="Ênfase4 3" xfId="657"/>
    <cellStyle name="Ênfase4 4" xfId="658"/>
    <cellStyle name="Ênfase4 5" xfId="659"/>
    <cellStyle name="Ênfase4 6" xfId="660"/>
    <cellStyle name="Ênfase4 7" xfId="661"/>
    <cellStyle name="Ênfase4 8" xfId="662"/>
    <cellStyle name="Ênfase4 9" xfId="663"/>
    <cellStyle name="Ênfase5 10" xfId="664"/>
    <cellStyle name="Ênfase5 2" xfId="665"/>
    <cellStyle name="Ênfase5 2 10" xfId="666"/>
    <cellStyle name="Ênfase5 2 11" xfId="667"/>
    <cellStyle name="Ênfase5 2 2" xfId="668"/>
    <cellStyle name="Ênfase5 2 2 2" xfId="669"/>
    <cellStyle name="Ênfase5 2 2 3" xfId="670"/>
    <cellStyle name="Ênfase5 2 3" xfId="671"/>
    <cellStyle name="Ênfase5 2 4" xfId="672"/>
    <cellStyle name="Ênfase5 2 5" xfId="673"/>
    <cellStyle name="Ênfase5 2 6" xfId="674"/>
    <cellStyle name="Ênfase5 2 7" xfId="675"/>
    <cellStyle name="Ênfase5 2 8" xfId="676"/>
    <cellStyle name="Ênfase5 2 9" xfId="677"/>
    <cellStyle name="Ênfase5 3" xfId="678"/>
    <cellStyle name="Ênfase5 4" xfId="679"/>
    <cellStyle name="Ênfase5 5" xfId="680"/>
    <cellStyle name="Ênfase5 6" xfId="681"/>
    <cellStyle name="Ênfase5 7" xfId="682"/>
    <cellStyle name="Ênfase5 8" xfId="683"/>
    <cellStyle name="Ênfase5 9" xfId="684"/>
    <cellStyle name="Ênfase6 10" xfId="685"/>
    <cellStyle name="Ênfase6 2" xfId="686"/>
    <cellStyle name="Ênfase6 2 10" xfId="687"/>
    <cellStyle name="Ênfase6 2 11" xfId="688"/>
    <cellStyle name="Ênfase6 2 2" xfId="689"/>
    <cellStyle name="Ênfase6 2 2 2" xfId="690"/>
    <cellStyle name="Ênfase6 2 2 3" xfId="691"/>
    <cellStyle name="Ênfase6 2 3" xfId="692"/>
    <cellStyle name="Ênfase6 2 4" xfId="693"/>
    <cellStyle name="Ênfase6 2 5" xfId="694"/>
    <cellStyle name="Ênfase6 2 6" xfId="695"/>
    <cellStyle name="Ênfase6 2 7" xfId="696"/>
    <cellStyle name="Ênfase6 2 8" xfId="697"/>
    <cellStyle name="Ênfase6 2 9" xfId="698"/>
    <cellStyle name="Ênfase6 3" xfId="699"/>
    <cellStyle name="Ênfase6 4" xfId="700"/>
    <cellStyle name="Ênfase6 5" xfId="701"/>
    <cellStyle name="Ênfase6 6" xfId="702"/>
    <cellStyle name="Ênfase6 7" xfId="703"/>
    <cellStyle name="Ênfase6 8" xfId="704"/>
    <cellStyle name="Ênfase6 9" xfId="705"/>
    <cellStyle name="Entrada 10" xfId="706"/>
    <cellStyle name="Entrada 2" xfId="707"/>
    <cellStyle name="Entrada 2 10" xfId="708"/>
    <cellStyle name="Entrada 2 11" xfId="709"/>
    <cellStyle name="Entrada 2 2" xfId="710"/>
    <cellStyle name="Entrada 2 2 2" xfId="711"/>
    <cellStyle name="Entrada 2 2 3" xfId="712"/>
    <cellStyle name="Entrada 2 3" xfId="713"/>
    <cellStyle name="Entrada 2 4" xfId="714"/>
    <cellStyle name="Entrada 2 5" xfId="715"/>
    <cellStyle name="Entrada 2 6" xfId="716"/>
    <cellStyle name="Entrada 2 7" xfId="717"/>
    <cellStyle name="Entrada 2 8" xfId="718"/>
    <cellStyle name="Entrada 2 9" xfId="719"/>
    <cellStyle name="Entrada 3" xfId="720"/>
    <cellStyle name="Entrada 4" xfId="721"/>
    <cellStyle name="Entrada 5" xfId="722"/>
    <cellStyle name="Entrada 6" xfId="723"/>
    <cellStyle name="Entrada 7" xfId="724"/>
    <cellStyle name="Entrada 8" xfId="725"/>
    <cellStyle name="Entrada 9" xfId="726"/>
    <cellStyle name="Euro 2" xfId="727"/>
    <cellStyle name="Euro 2 2" xfId="728"/>
    <cellStyle name="Euro 2 3" xfId="729"/>
    <cellStyle name="Hyperlink 2" xfId="730"/>
    <cellStyle name="Incorreto 10" xfId="731"/>
    <cellStyle name="Incorreto 2" xfId="732"/>
    <cellStyle name="Incorreto 2 10" xfId="733"/>
    <cellStyle name="Incorreto 2 11" xfId="734"/>
    <cellStyle name="Incorreto 2 2" xfId="735"/>
    <cellStyle name="Incorreto 2 2 2" xfId="736"/>
    <cellStyle name="Incorreto 2 2 3" xfId="737"/>
    <cellStyle name="Incorreto 2 3" xfId="738"/>
    <cellStyle name="Incorreto 2 4" xfId="739"/>
    <cellStyle name="Incorreto 2 5" xfId="740"/>
    <cellStyle name="Incorreto 2 6" xfId="741"/>
    <cellStyle name="Incorreto 2 7" xfId="742"/>
    <cellStyle name="Incorreto 2 8" xfId="743"/>
    <cellStyle name="Incorreto 2 9" xfId="744"/>
    <cellStyle name="Incorreto 3" xfId="745"/>
    <cellStyle name="Incorreto 4" xfId="746"/>
    <cellStyle name="Incorreto 5" xfId="747"/>
    <cellStyle name="Incorreto 6" xfId="748"/>
    <cellStyle name="Incorreto 7" xfId="749"/>
    <cellStyle name="Incorreto 8" xfId="750"/>
    <cellStyle name="Incorreto 9" xfId="751"/>
    <cellStyle name="Moeda 2 2" xfId="752"/>
    <cellStyle name="Moeda 2 3" xfId="753"/>
    <cellStyle name="Moeda 3" xfId="754"/>
    <cellStyle name="Moeda 3 2" xfId="755"/>
    <cellStyle name="Moeda 3 3" xfId="756"/>
    <cellStyle name="Moeda 4" xfId="757"/>
    <cellStyle name="Neutra 10" xfId="758"/>
    <cellStyle name="Neutra 2" xfId="759"/>
    <cellStyle name="Neutra 2 10" xfId="760"/>
    <cellStyle name="Neutra 2 11" xfId="761"/>
    <cellStyle name="Neutra 2 2" xfId="762"/>
    <cellStyle name="Neutra 2 2 2" xfId="763"/>
    <cellStyle name="Neutra 2 2 3" xfId="764"/>
    <cellStyle name="Neutra 2 3" xfId="765"/>
    <cellStyle name="Neutra 2 4" xfId="766"/>
    <cellStyle name="Neutra 2 5" xfId="767"/>
    <cellStyle name="Neutra 2 6" xfId="768"/>
    <cellStyle name="Neutra 2 7" xfId="769"/>
    <cellStyle name="Neutra 2 8" xfId="770"/>
    <cellStyle name="Neutra 2 9" xfId="771"/>
    <cellStyle name="Neutra 3" xfId="772"/>
    <cellStyle name="Neutra 4" xfId="773"/>
    <cellStyle name="Neutra 5" xfId="774"/>
    <cellStyle name="Neutra 6" xfId="775"/>
    <cellStyle name="Neutra 7" xfId="776"/>
    <cellStyle name="Neutra 8" xfId="777"/>
    <cellStyle name="Neutra 9" xfId="778"/>
    <cellStyle name="Normal 2 10" xfId="779"/>
    <cellStyle name="Normal 2 11" xfId="780"/>
    <cellStyle name="Normal 2 12" xfId="781"/>
    <cellStyle name="Normal 2 2 12" xfId="782"/>
    <cellStyle name="Normal 2 2 10" xfId="783"/>
    <cellStyle name="Normal 2 2 11" xfId="784"/>
    <cellStyle name="Normal 2 2 2 4" xfId="785"/>
    <cellStyle name="Normal 2 2 2 2" xfId="786"/>
    <cellStyle name="Normal 2 2 2 3" xfId="787"/>
    <cellStyle name="Normal 2 2 3" xfId="788"/>
    <cellStyle name="Normal 2 2 3 2" xfId="789"/>
    <cellStyle name="Normal 2 2 3 3" xfId="790"/>
    <cellStyle name="Normal 2 2 4" xfId="791"/>
    <cellStyle name="Normal 2 2 5" xfId="792"/>
    <cellStyle name="Normal 2 2 6" xfId="793"/>
    <cellStyle name="Normal 2 2 7" xfId="794"/>
    <cellStyle name="Normal 2 2 8" xfId="795"/>
    <cellStyle name="Normal 2 2 9" xfId="796"/>
    <cellStyle name="Normal 2 3" xfId="797"/>
    <cellStyle name="Normal 2 3 2" xfId="798"/>
    <cellStyle name="Normal 2 3 3" xfId="799"/>
    <cellStyle name="Normal 2 4 2" xfId="800"/>
    <cellStyle name="Normal 2 4 3" xfId="801"/>
    <cellStyle name="Normal 2 4 4" xfId="802"/>
    <cellStyle name="Normal 2 5" xfId="803"/>
    <cellStyle name="Normal 2 6" xfId="804"/>
    <cellStyle name="Normal 2 7" xfId="805"/>
    <cellStyle name="Normal 2 8" xfId="806"/>
    <cellStyle name="Normal 2 9" xfId="807"/>
    <cellStyle name="Normal 3 2 2" xfId="808"/>
    <cellStyle name="Normal 3 2 3" xfId="809"/>
    <cellStyle name="Normal 3 3" xfId="810"/>
    <cellStyle name="Normal 3 3 2" xfId="811"/>
    <cellStyle name="Normal 3 3 3" xfId="812"/>
    <cellStyle name="Normal 3 4" xfId="813"/>
    <cellStyle name="Normal 3 5 2" xfId="814"/>
    <cellStyle name="Normal 4 2 2" xfId="815"/>
    <cellStyle name="Normal 5" xfId="816"/>
    <cellStyle name="Normal 5 2" xfId="817"/>
    <cellStyle name="Normal 5 2 2" xfId="818"/>
    <cellStyle name="Normal 5 2 3" xfId="819"/>
    <cellStyle name="Normal 5 3" xfId="820"/>
    <cellStyle name="Normal 5 4" xfId="821"/>
    <cellStyle name="Normal 7" xfId="822"/>
    <cellStyle name="Normal 7 3" xfId="823"/>
    <cellStyle name="Normal 8 2" xfId="824"/>
    <cellStyle name="Nota 10" xfId="825"/>
    <cellStyle name="Nota 2" xfId="826"/>
    <cellStyle name="Nota 2 10" xfId="827"/>
    <cellStyle name="Nota 2 11" xfId="828"/>
    <cellStyle name="Nota 2 2" xfId="829"/>
    <cellStyle name="Nota 2 2 2" xfId="830"/>
    <cellStyle name="Nota 2 2 3" xfId="831"/>
    <cellStyle name="Nota 2 3" xfId="832"/>
    <cellStyle name="Nota 2 4" xfId="833"/>
    <cellStyle name="Nota 2 5" xfId="834"/>
    <cellStyle name="Nota 2 6" xfId="835"/>
    <cellStyle name="Nota 2 7" xfId="836"/>
    <cellStyle name="Nota 2 8" xfId="837"/>
    <cellStyle name="Nota 2 9" xfId="838"/>
    <cellStyle name="Nota 3" xfId="839"/>
    <cellStyle name="Nota 4" xfId="840"/>
    <cellStyle name="Nota 5" xfId="841"/>
    <cellStyle name="Nota 6" xfId="842"/>
    <cellStyle name="Nota 7" xfId="843"/>
    <cellStyle name="Nota 8" xfId="844"/>
    <cellStyle name="Nota 9" xfId="845"/>
    <cellStyle name="Porcentagem 2 2 2" xfId="846"/>
    <cellStyle name="Porcentagem 2 2 3" xfId="847"/>
    <cellStyle name="Porcentagem 2 3" xfId="848"/>
    <cellStyle name="Porcentagem 2 4" xfId="849"/>
    <cellStyle name="Porcentagem 3 2" xfId="850"/>
    <cellStyle name="Porcentagem 3 2 2" xfId="851"/>
    <cellStyle name="Porcentagem 3 2 2 2" xfId="852"/>
    <cellStyle name="Porcentagem 3 2 2 3" xfId="853"/>
    <cellStyle name="Porcentagem 3 2 3" xfId="854"/>
    <cellStyle name="Porcentagem 3 2 4" xfId="855"/>
    <cellStyle name="Porcentagem 3 3" xfId="856"/>
    <cellStyle name="Porcentagem 3 3 2" xfId="857"/>
    <cellStyle name="Porcentagem 3 3 3" xfId="858"/>
    <cellStyle name="Porcentagem 3 4" xfId="859"/>
    <cellStyle name="Porcentagem 3 5" xfId="860"/>
    <cellStyle name="Saída 10" xfId="861"/>
    <cellStyle name="Saída 2" xfId="862"/>
    <cellStyle name="Saída 2 10" xfId="863"/>
    <cellStyle name="Saída 2 11" xfId="864"/>
    <cellStyle name="Saída 2 2" xfId="865"/>
    <cellStyle name="Saída 2 2 2" xfId="866"/>
    <cellStyle name="Saída 2 2 3" xfId="867"/>
    <cellStyle name="Saída 2 3" xfId="868"/>
    <cellStyle name="Saída 2 4" xfId="869"/>
    <cellStyle name="Saída 2 5" xfId="870"/>
    <cellStyle name="Saída 2 6" xfId="871"/>
    <cellStyle name="Saída 2 7" xfId="872"/>
    <cellStyle name="Saída 2 8" xfId="873"/>
    <cellStyle name="Saída 2 9" xfId="874"/>
    <cellStyle name="Saída 3" xfId="875"/>
    <cellStyle name="Saída 4" xfId="876"/>
    <cellStyle name="Saída 5" xfId="877"/>
    <cellStyle name="Saída 6" xfId="878"/>
    <cellStyle name="Saída 7" xfId="879"/>
    <cellStyle name="Saída 8" xfId="880"/>
    <cellStyle name="Saída 9" xfId="881"/>
    <cellStyle name="Separador de milhares 2 10" xfId="882"/>
    <cellStyle name="Separador de milhares 2 11" xfId="883"/>
    <cellStyle name="Separador de milhares 2 12" xfId="884"/>
    <cellStyle name="Separador de milhares 2 2 10" xfId="885"/>
    <cellStyle name="Separador de milhares 2 2 11" xfId="886"/>
    <cellStyle name="Separador de milhares 2 2 12" xfId="887"/>
    <cellStyle name="Separador de milhares 2 2 13" xfId="888"/>
    <cellStyle name="Separador de milhares 2 2 14" xfId="889"/>
    <cellStyle name="Separador de milhares 2 2 2 10" xfId="890"/>
    <cellStyle name="Separador de milhares 2 2 2 11" xfId="891"/>
    <cellStyle name="Separador de milhares 2 2 2 2" xfId="892"/>
    <cellStyle name="Separador de milhares 2 2 2 2 2" xfId="893"/>
    <cellStyle name="Separador de milhares 2 2 2 2 3" xfId="894"/>
    <cellStyle name="Separador de milhares 2 2 2 3" xfId="895"/>
    <cellStyle name="Separador de milhares 2 2 2 4" xfId="896"/>
    <cellStyle name="Separador de milhares 2 2 2 5" xfId="897"/>
    <cellStyle name="Separador de milhares 2 2 2 6" xfId="898"/>
    <cellStyle name="Separador de milhares 2 2 2 7" xfId="899"/>
    <cellStyle name="Separador de milhares 2 2 2 8" xfId="900"/>
    <cellStyle name="Separador de milhares 2 2 2 9" xfId="901"/>
    <cellStyle name="Separador de milhares 2 2 3 2" xfId="902"/>
    <cellStyle name="Separador de milhares 2 2 3 3" xfId="903"/>
    <cellStyle name="Separador de milhares 2 2 4" xfId="904"/>
    <cellStyle name="Separador de milhares 2 2 4 2" xfId="905"/>
    <cellStyle name="Separador de milhares 2 2 4 3" xfId="906"/>
    <cellStyle name="Separador de milhares 2 2 5" xfId="907"/>
    <cellStyle name="Separador de milhares 2 2 5 2" xfId="908"/>
    <cellStyle name="Separador de milhares 2 2 5 3" xfId="909"/>
    <cellStyle name="Separador de milhares 2 2 6" xfId="910"/>
    <cellStyle name="Separador de milhares 2 2 7" xfId="911"/>
    <cellStyle name="Separador de milhares 2 2 8" xfId="912"/>
    <cellStyle name="Separador de milhares 2 2 9" xfId="913"/>
    <cellStyle name="Separador de milhares 2 3 3" xfId="914"/>
    <cellStyle name="Separador de milhares 2 3 4" xfId="915"/>
    <cellStyle name="Separador de milhares 2 4 2" xfId="916"/>
    <cellStyle name="Separador de milhares 2 4 3" xfId="917"/>
    <cellStyle name="Separador de milhares 2 6" xfId="918"/>
    <cellStyle name="Separador de milhares 2 7" xfId="919"/>
    <cellStyle name="Separador de milhares 2 8" xfId="920"/>
    <cellStyle name="Separador de milhares 2 9" xfId="921"/>
    <cellStyle name="Separador de milhares 3 2 2" xfId="922"/>
    <cellStyle name="Separador de milhares 3 2 2 2" xfId="923"/>
    <cellStyle name="Separador de milhares 3 2 2 3" xfId="924"/>
    <cellStyle name="Separador de milhares 3 2 3" xfId="925"/>
    <cellStyle name="Separador de milhares 3 2 4" xfId="926"/>
    <cellStyle name="Separador de milhares 3 3" xfId="927"/>
    <cellStyle name="Separador de milhares 3 3 2" xfId="928"/>
    <cellStyle name="Separador de milhares 3 3 3" xfId="929"/>
    <cellStyle name="Separador de milhares 3 4" xfId="930"/>
    <cellStyle name="Separador de milhares 3 5" xfId="931"/>
    <cellStyle name="Separador de milhares 4 2" xfId="932"/>
    <cellStyle name="Separador de milhares 4 2 2" xfId="933"/>
    <cellStyle name="Separador de milhares 4 2 3" xfId="934"/>
    <cellStyle name="Separador de milhares 4 3" xfId="935"/>
    <cellStyle name="Separador de milhares 4 4" xfId="936"/>
    <cellStyle name="Separador de milhares 5" xfId="937"/>
    <cellStyle name="Separador de milhares 5 2" xfId="938"/>
    <cellStyle name="Separador de milhares 5 2 2" xfId="939"/>
    <cellStyle name="Separador de milhares 5 2 3" xfId="940"/>
    <cellStyle name="Separador de milhares 5 3" xfId="941"/>
    <cellStyle name="Separador de milhares 5 4" xfId="942"/>
    <cellStyle name="Separador de milhares 6" xfId="943"/>
    <cellStyle name="Separador de milhares 7" xfId="944"/>
    <cellStyle name="Texto de Aviso 10" xfId="945"/>
    <cellStyle name="Texto de Aviso 2" xfId="946"/>
    <cellStyle name="Texto de Aviso 2 10" xfId="947"/>
    <cellStyle name="Texto de Aviso 2 11" xfId="948"/>
    <cellStyle name="Texto de Aviso 2 2" xfId="949"/>
    <cellStyle name="Texto de Aviso 2 2 2" xfId="950"/>
    <cellStyle name="Texto de Aviso 2 2 3" xfId="951"/>
    <cellStyle name="Texto de Aviso 2 3" xfId="952"/>
    <cellStyle name="Texto de Aviso 2 4" xfId="953"/>
    <cellStyle name="Texto de Aviso 2 5" xfId="954"/>
    <cellStyle name="Texto de Aviso 2 6" xfId="955"/>
    <cellStyle name="Texto de Aviso 2 7" xfId="956"/>
    <cellStyle name="Texto de Aviso 2 8" xfId="957"/>
    <cellStyle name="Texto de Aviso 2 9" xfId="958"/>
    <cellStyle name="Texto de Aviso 3" xfId="959"/>
    <cellStyle name="Texto de Aviso 4" xfId="960"/>
    <cellStyle name="Texto de Aviso 5" xfId="961"/>
    <cellStyle name="Texto de Aviso 6" xfId="962"/>
    <cellStyle name="Texto de Aviso 7" xfId="963"/>
    <cellStyle name="Texto de Aviso 8" xfId="964"/>
    <cellStyle name="Texto de Aviso 9" xfId="965"/>
    <cellStyle name="Texto Explicativo 10" xfId="966"/>
    <cellStyle name="Texto Explicativo 2" xfId="967"/>
    <cellStyle name="Texto Explicativo 2 10" xfId="968"/>
    <cellStyle name="Texto Explicativo 2 11" xfId="969"/>
    <cellStyle name="Texto Explicativo 2 2" xfId="970"/>
    <cellStyle name="Texto Explicativo 2 2 2" xfId="971"/>
    <cellStyle name="Texto Explicativo 2 2 3" xfId="972"/>
    <cellStyle name="Texto Explicativo 2 3" xfId="973"/>
    <cellStyle name="Texto Explicativo 2 4" xfId="974"/>
    <cellStyle name="Texto Explicativo 2 5" xfId="975"/>
    <cellStyle name="Texto Explicativo 2 6" xfId="976"/>
    <cellStyle name="Texto Explicativo 2 7" xfId="977"/>
    <cellStyle name="Texto Explicativo 2 8" xfId="978"/>
    <cellStyle name="Texto Explicativo 2 9" xfId="979"/>
    <cellStyle name="Texto Explicativo 3" xfId="980"/>
    <cellStyle name="Texto Explicativo 4" xfId="981"/>
    <cellStyle name="Texto Explicativo 5" xfId="982"/>
    <cellStyle name="Texto Explicativo 6" xfId="983"/>
    <cellStyle name="Texto Explicativo 7" xfId="984"/>
    <cellStyle name="Texto Explicativo 8" xfId="985"/>
    <cellStyle name="Texto Explicativo 9" xfId="986"/>
    <cellStyle name="Título 1 10" xfId="987"/>
    <cellStyle name="Título 1 2" xfId="988"/>
    <cellStyle name="Título 1 2 2" xfId="989"/>
    <cellStyle name="Título 1 3" xfId="990"/>
    <cellStyle name="Título 1 4" xfId="991"/>
    <cellStyle name="Título 1 5" xfId="992"/>
    <cellStyle name="Título 1 6" xfId="993"/>
    <cellStyle name="Título 1 7" xfId="994"/>
    <cellStyle name="Título 1 8" xfId="995"/>
    <cellStyle name="Título 1 9" xfId="996"/>
    <cellStyle name="Título 10" xfId="997"/>
    <cellStyle name="Título 11" xfId="998"/>
    <cellStyle name="Título 12" xfId="999"/>
    <cellStyle name="Título 13" xfId="1000"/>
    <cellStyle name="Título 2 10" xfId="1001"/>
    <cellStyle name="Título 2 2" xfId="1002"/>
    <cellStyle name="Título 2 2 2" xfId="1003"/>
    <cellStyle name="Título 2 3" xfId="1004"/>
    <cellStyle name="Título 2 4" xfId="1005"/>
    <cellStyle name="Título 2 5" xfId="1006"/>
    <cellStyle name="Título 2 6" xfId="1007"/>
    <cellStyle name="Título 2 7" xfId="1008"/>
    <cellStyle name="Título 2 8" xfId="1009"/>
    <cellStyle name="Título 2 9" xfId="1010"/>
    <cellStyle name="Título 3 10" xfId="1011"/>
    <cellStyle name="Título 3 2" xfId="1012"/>
    <cellStyle name="Título 3 2 10" xfId="1013"/>
    <cellStyle name="Título 3 2 11" xfId="1014"/>
    <cellStyle name="Título 3 2 2" xfId="1015"/>
    <cellStyle name="Título 3 2 2 2" xfId="1016"/>
    <cellStyle name="Título 3 2 2 3" xfId="1017"/>
    <cellStyle name="Título 3 2 3" xfId="1018"/>
    <cellStyle name="Título 3 2 4" xfId="1019"/>
    <cellStyle name="Título 3 2 5" xfId="1020"/>
    <cellStyle name="Título 3 2 6" xfId="1021"/>
    <cellStyle name="Título 3 2 7" xfId="1022"/>
    <cellStyle name="Título 3 2 8" xfId="1023"/>
    <cellStyle name="Título 3 2 9" xfId="1024"/>
    <cellStyle name="Título 3 3" xfId="1025"/>
    <cellStyle name="Título 3 4" xfId="1026"/>
    <cellStyle name="Título 3 5" xfId="1027"/>
    <cellStyle name="Título 3 6" xfId="1028"/>
    <cellStyle name="Título 3 7" xfId="1029"/>
    <cellStyle name="Título 3 8" xfId="1030"/>
    <cellStyle name="Título 3 9" xfId="1031"/>
    <cellStyle name="Título 4 10" xfId="1032"/>
    <cellStyle name="Título 4 2" xfId="1033"/>
    <cellStyle name="Título 4 2 10" xfId="1034"/>
    <cellStyle name="Título 4 2 11" xfId="1035"/>
    <cellStyle name="Título 4 2 2" xfId="1036"/>
    <cellStyle name="Título 4 2 2 2" xfId="1037"/>
    <cellStyle name="Título 4 2 2 3" xfId="1038"/>
    <cellStyle name="Título 4 2 3" xfId="1039"/>
    <cellStyle name="Título 4 2 4" xfId="1040"/>
    <cellStyle name="Título 4 2 5" xfId="1041"/>
    <cellStyle name="Título 4 2 6" xfId="1042"/>
    <cellStyle name="Título 4 2 7" xfId="1043"/>
    <cellStyle name="Título 4 2 8" xfId="1044"/>
    <cellStyle name="Título 4 2 9" xfId="1045"/>
    <cellStyle name="Título 4 3" xfId="1046"/>
    <cellStyle name="Título 4 4" xfId="1047"/>
    <cellStyle name="Título 4 5" xfId="1048"/>
    <cellStyle name="Título 4 6" xfId="1049"/>
    <cellStyle name="Título 4 7" xfId="1050"/>
    <cellStyle name="Título 4 8" xfId="1051"/>
    <cellStyle name="Título 4 9" xfId="1052"/>
    <cellStyle name="Título 5" xfId="1053"/>
    <cellStyle name="Título 5 10" xfId="1054"/>
    <cellStyle name="Título 5 11" xfId="1055"/>
    <cellStyle name="Título 5 2" xfId="1056"/>
    <cellStyle name="Título 5 2 2" xfId="1057"/>
    <cellStyle name="Título 5 2 3" xfId="1058"/>
    <cellStyle name="Título 5 3" xfId="1059"/>
    <cellStyle name="Título 5 4" xfId="1060"/>
    <cellStyle name="Título 5 5" xfId="1061"/>
    <cellStyle name="Título 5 6" xfId="1062"/>
    <cellStyle name="Título 5 7" xfId="1063"/>
    <cellStyle name="Título 5 8" xfId="1064"/>
    <cellStyle name="Título 5 9" xfId="1065"/>
    <cellStyle name="Título 6" xfId="1066"/>
    <cellStyle name="Título 7" xfId="1067"/>
    <cellStyle name="Título 8" xfId="1068"/>
    <cellStyle name="Título 9" xfId="1069"/>
    <cellStyle name="Total 10" xfId="1070"/>
    <cellStyle name="Total 2" xfId="1071"/>
    <cellStyle name="Total 2 2" xfId="1072"/>
    <cellStyle name="Total 3" xfId="1073"/>
    <cellStyle name="Total 4" xfId="1074"/>
    <cellStyle name="Total 5" xfId="1075"/>
    <cellStyle name="Total 6" xfId="1076"/>
    <cellStyle name="Total 7" xfId="1077"/>
    <cellStyle name="Total 8" xfId="1078"/>
    <cellStyle name="Total 9" xfId="1079"/>
    <cellStyle name="Vírgula 2 4" xfId="1080"/>
    <cellStyle name="Vírgula 2 2" xfId="1081"/>
    <cellStyle name="Vírgula 3 4" xfId="1082"/>
    <cellStyle name="Separador de milhares 8" xfId="1083"/>
    <cellStyle name="Normal 4 2 3" xfId="1084"/>
    <cellStyle name="Separador de milhares 3 6 2" xfId="1085"/>
    <cellStyle name="Separador de milhares 2 2 3 2 2" xfId="1086"/>
    <cellStyle name="Normal 2 13" xfId="1087"/>
    <cellStyle name="Separador de milhares 2 5 2" xfId="1088"/>
    <cellStyle name="Normal 9" xfId="1089"/>
    <cellStyle name="Normal 60" xfId="1090"/>
    <cellStyle name="Excel Built-in Normal" xfId="1091"/>
    <cellStyle name="Moeda 5" xfId="1092"/>
    <cellStyle name="_1  Academia de Policia Memoria" xfId="1093"/>
    <cellStyle name="_1  Academia de Policia Memoria_Administração  LIDERTEX" xfId="1094"/>
    <cellStyle name="_1  Academia de Policia Memoria_Administração  LIDERTEX_ITABERAI - FACULDADE UEG Orça+Cron ATUALIZAÇÃO JUNHO 2013" xfId="1095"/>
    <cellStyle name="_1  Academia de Policia Memoria_Galpão  LIDERTEX memória" xfId="1096"/>
    <cellStyle name="_1  Academia de Policia Memoria_Galpão  LIDERTEX memória_ITABERAI - FACULDADE UEG Orça+Cron ATUALIZAÇÃO JUNHO 2013" xfId="1097"/>
    <cellStyle name="_1  Academia de Policia Memoria_Guarita LIDERTEX" xfId="1098"/>
    <cellStyle name="_1  Academia de Policia Memoria_Guarita LIDERTEX_ITABERAI - FACULDADE UEG Orça+Cron ATUALIZAÇÃO JUNHO 2013" xfId="1099"/>
    <cellStyle name="_1  Academia de Policia Memoria_ITABERAI - FACULDADE UEG Orça+Cron ATUALIZAÇÃO JUNHO 2013" xfId="1100"/>
    <cellStyle name="_1  Academia de Policia Memoria_LIDERTEX - ORÇAMENTO E CRONOGRAMA" xfId="1101"/>
    <cellStyle name="_1  Academia de Policia Memoria_PQ TECNOLÓGICO_ADITIVO N.01_ENGEBRAS_(Comentado pela Engª Mirtes)" xfId="1102"/>
    <cellStyle name="_1  Academia de Policia Memoria_Refeitório  LIDERTEX" xfId="1103"/>
    <cellStyle name="_1  Academia de Policia Memoria_Refeitório  LIDERTEX_ITABERAI - FACULDADE UEG Orça+Cron ATUALIZAÇÃO JUNHO 2013" xfId="1104"/>
    <cellStyle name="_Flex Memoria" xfId="1105"/>
    <cellStyle name="_Flex Memoria_Administração  LIDERTEX" xfId="1106"/>
    <cellStyle name="_Flex Memoria_Administração  LIDERTEX_ITABERAI - FACULDADE UEG Orça+Cron ATUALIZAÇÃO JUNHO 2013" xfId="1107"/>
    <cellStyle name="_Flex Memoria_Galpão  LIDERTEX memória" xfId="1108"/>
    <cellStyle name="_Flex Memoria_Galpão  LIDERTEX memória_ITABERAI - FACULDADE UEG Orça+Cron ATUALIZAÇÃO JUNHO 2013" xfId="1109"/>
    <cellStyle name="_Flex Memoria_Guarita LIDERTEX" xfId="1110"/>
    <cellStyle name="_Flex Memoria_Guarita LIDERTEX_ITABERAI - FACULDADE UEG Orça+Cron ATUALIZAÇÃO JUNHO 2013" xfId="1111"/>
    <cellStyle name="_Flex Memoria_ITABERAI - FACULDADE UEG Orça+Cron ATUALIZAÇÃO JUNHO 2013" xfId="1112"/>
    <cellStyle name="_Flex Memoria_LIDERTEX - ORÇAMENTO E CRONOGRAMA" xfId="1113"/>
    <cellStyle name="_Flex Memoria_PQ TECNOLÓGICO_ADITIVO N.01_ENGEBRAS_(Comentado pela Engª Mirtes)" xfId="1114"/>
    <cellStyle name="_Flex Memoria_Refeitório  LIDERTEX" xfId="1115"/>
    <cellStyle name="_Flex Memoria_Refeitório  LIDERTEX_ITABERAI - FACULDADE UEG Orça+Cron ATUALIZAÇÃO JUNHO 2013" xfId="1116"/>
    <cellStyle name="_Hotel Canoas" xfId="1117"/>
    <cellStyle name="_Planilha para levantamento de alvenaria" xfId="1118"/>
    <cellStyle name="_Planilha para levantamento de revestimento" xfId="1119"/>
    <cellStyle name="_SENAC Caldas Novas Memoria" xfId="1120"/>
    <cellStyle name="20% - Accent1" xfId="1121"/>
    <cellStyle name="20% - Accent2" xfId="1122"/>
    <cellStyle name="20% - Accent3" xfId="1123"/>
    <cellStyle name="20% - Accent4" xfId="1124"/>
    <cellStyle name="20% - Accent5" xfId="1125"/>
    <cellStyle name="20% - Accent6" xfId="1126"/>
    <cellStyle name="40% - Accent1" xfId="1127"/>
    <cellStyle name="40% - Accent2" xfId="1128"/>
    <cellStyle name="40% - Accent3" xfId="1129"/>
    <cellStyle name="40% - Accent4" xfId="1130"/>
    <cellStyle name="40% - Accent5" xfId="1131"/>
    <cellStyle name="40% - Accent6" xfId="1132"/>
    <cellStyle name="60% - Accent1" xfId="1133"/>
    <cellStyle name="60% - Accent2" xfId="1134"/>
    <cellStyle name="60% - Accent3" xfId="1135"/>
    <cellStyle name="60% - Accent4" xfId="1136"/>
    <cellStyle name="60% - Accent5" xfId="1137"/>
    <cellStyle name="60% - Accent6" xfId="1138"/>
    <cellStyle name="Accent1" xfId="1139"/>
    <cellStyle name="Accent2" xfId="1140"/>
    <cellStyle name="Accent3" xfId="1141"/>
    <cellStyle name="Accent4" xfId="1142"/>
    <cellStyle name="Accent5" xfId="1143"/>
    <cellStyle name="Accent6" xfId="1144"/>
    <cellStyle name="arrafo de 5" xfId="1145"/>
    <cellStyle name="Bad" xfId="1146"/>
    <cellStyle name="Calculation" xfId="1147"/>
    <cellStyle name="Check Cell" xfId="1148"/>
    <cellStyle name="Estilo 1" xfId="1149"/>
    <cellStyle name="Excel Built-in Normal 2" xfId="1150"/>
    <cellStyle name="Excel_BuiltIn_Comma" xfId="1151"/>
    <cellStyle name="Explanatory Text" xfId="1152"/>
    <cellStyle name="Fixo 2" xfId="1153"/>
    <cellStyle name="Good" xfId="1154"/>
    <cellStyle name="Heading" xfId="1155"/>
    <cellStyle name="Heading 1" xfId="1156"/>
    <cellStyle name="Heading 2" xfId="1157"/>
    <cellStyle name="Heading 3" xfId="1158"/>
    <cellStyle name="Heading 4" xfId="1159"/>
    <cellStyle name="Heading1" xfId="1160"/>
    <cellStyle name="Hiperlink 2" xfId="1161"/>
    <cellStyle name="Hiperlink 3" xfId="1162"/>
    <cellStyle name="Input" xfId="1163"/>
    <cellStyle name="Linked Cell" xfId="1164"/>
    <cellStyle name="Moeda [0] 2" xfId="1165"/>
    <cellStyle name="Moeda 2 4" xfId="1166"/>
    <cellStyle name="Neutral" xfId="1167"/>
    <cellStyle name="Normal 10" xfId="1168"/>
    <cellStyle name="Normal 11" xfId="1169"/>
    <cellStyle name="Normal 12" xfId="1170"/>
    <cellStyle name="Normal 13" xfId="1171"/>
    <cellStyle name="Normal 14" xfId="1172"/>
    <cellStyle name="Normal 15" xfId="1173"/>
    <cellStyle name="Normal 16" xfId="1174"/>
    <cellStyle name="Normal 17" xfId="1175"/>
    <cellStyle name="Normal 18" xfId="1176"/>
    <cellStyle name="Normal 19" xfId="1177"/>
    <cellStyle name="Normal 2 14" xfId="1178"/>
    <cellStyle name="Normal 2 15" xfId="1179"/>
    <cellStyle name="Normal 2 16" xfId="1180"/>
    <cellStyle name="Normal 2 17" xfId="1181"/>
    <cellStyle name="Normal 2 18" xfId="1182"/>
    <cellStyle name="Normal 2 19" xfId="1183"/>
    <cellStyle name="Normal 2 20" xfId="1184"/>
    <cellStyle name="Normal 2 21" xfId="1185"/>
    <cellStyle name="Normal 2_1  Academia de Policia Memoria" xfId="1186"/>
    <cellStyle name="Normal 20" xfId="1187"/>
    <cellStyle name="Normal 21" xfId="1188"/>
    <cellStyle name="Normal 22" xfId="1189"/>
    <cellStyle name="Normal 23" xfId="1190"/>
    <cellStyle name="Normal 24" xfId="1191"/>
    <cellStyle name="Normal 25" xfId="1192"/>
    <cellStyle name="Normal 26" xfId="1193"/>
    <cellStyle name="Normal 27" xfId="1194"/>
    <cellStyle name="Normal 28" xfId="1195"/>
    <cellStyle name="Normal 29" xfId="1196"/>
    <cellStyle name="Normal 3 6" xfId="1197"/>
    <cellStyle name="Normal 30" xfId="1198"/>
    <cellStyle name="Normal 31" xfId="1199"/>
    <cellStyle name="Normal 32" xfId="1200"/>
    <cellStyle name="Normal 33" xfId="1201"/>
    <cellStyle name="Normal 34" xfId="1202"/>
    <cellStyle name="Normal 35" xfId="1203"/>
    <cellStyle name="Normal 36" xfId="1204"/>
    <cellStyle name="Normal 37" xfId="1205"/>
    <cellStyle name="Normal 38" xfId="1206"/>
    <cellStyle name="Normal 39" xfId="1207"/>
    <cellStyle name="Normal 4 3" xfId="1208"/>
    <cellStyle name="Normal 40" xfId="1209"/>
    <cellStyle name="Normal 41" xfId="1210"/>
    <cellStyle name="Normal 42" xfId="1211"/>
    <cellStyle name="Normal 43" xfId="1212"/>
    <cellStyle name="Normal 44" xfId="1213"/>
    <cellStyle name="Normal 45" xfId="1214"/>
    <cellStyle name="Normal 46" xfId="1215"/>
    <cellStyle name="Normal 47" xfId="1216"/>
    <cellStyle name="Normal 48" xfId="1217"/>
    <cellStyle name="Normal 49" xfId="1218"/>
    <cellStyle name="Normal 50" xfId="1219"/>
    <cellStyle name="Normal 51" xfId="1220"/>
    <cellStyle name="Normal 52" xfId="1221"/>
    <cellStyle name="Normal 53" xfId="1222"/>
    <cellStyle name="Normal 54" xfId="1223"/>
    <cellStyle name="Normal 55" xfId="1224"/>
    <cellStyle name="Normal 56" xfId="1225"/>
    <cellStyle name="Normal 57" xfId="1226"/>
    <cellStyle name="Normal 58" xfId="1227"/>
    <cellStyle name="Normal 59" xfId="1228"/>
    <cellStyle name="Normal 61" xfId="1229"/>
    <cellStyle name="Nota 11" xfId="1230"/>
    <cellStyle name="Nota 12" xfId="1231"/>
    <cellStyle name="Nota 13" xfId="1232"/>
    <cellStyle name="Nota 14" xfId="1233"/>
    <cellStyle name="Nota 15" xfId="1234"/>
    <cellStyle name="Nota 16" xfId="1235"/>
    <cellStyle name="Nota 17" xfId="1236"/>
    <cellStyle name="Nota 18" xfId="1237"/>
    <cellStyle name="Nota 19" xfId="1238"/>
    <cellStyle name="Nota 20" xfId="1239"/>
    <cellStyle name="Nota 21" xfId="1240"/>
    <cellStyle name="Nota 22" xfId="1241"/>
    <cellStyle name="Nota 23" xfId="1242"/>
    <cellStyle name="Nota 24" xfId="1243"/>
    <cellStyle name="Nota 25" xfId="1244"/>
    <cellStyle name="Nota 26" xfId="1245"/>
    <cellStyle name="Nota 27" xfId="1246"/>
    <cellStyle name="Nota 28" xfId="1247"/>
    <cellStyle name="Nota 29" xfId="1248"/>
    <cellStyle name="Nota 30" xfId="1249"/>
    <cellStyle name="Nota 31" xfId="1250"/>
    <cellStyle name="Nota 32" xfId="1251"/>
    <cellStyle name="Nota 33" xfId="1252"/>
    <cellStyle name="Nota 34" xfId="1253"/>
    <cellStyle name="Nota 35" xfId="1254"/>
    <cellStyle name="Nota 36" xfId="1255"/>
    <cellStyle name="Nota 37" xfId="1256"/>
    <cellStyle name="Nota 38" xfId="1257"/>
    <cellStyle name="Nota 39" xfId="1258"/>
    <cellStyle name="Nota 40" xfId="1259"/>
    <cellStyle name="Nota 41" xfId="1260"/>
    <cellStyle name="Nota 42" xfId="1261"/>
    <cellStyle name="Nota 43" xfId="1262"/>
    <cellStyle name="Nota 44" xfId="1263"/>
    <cellStyle name="Nota 45" xfId="1264"/>
    <cellStyle name="Nota 46" xfId="1265"/>
    <cellStyle name="Nota 47" xfId="1266"/>
    <cellStyle name="Nota 48" xfId="1267"/>
    <cellStyle name="Nota 49" xfId="1268"/>
    <cellStyle name="Nota 50" xfId="1269"/>
    <cellStyle name="Nota 51" xfId="1270"/>
    <cellStyle name="Nota 52" xfId="1271"/>
    <cellStyle name="Nota 53" xfId="1272"/>
    <cellStyle name="Nota 54" xfId="1273"/>
    <cellStyle name="Nota 55" xfId="1274"/>
    <cellStyle name="Nota 56" xfId="1275"/>
    <cellStyle name="Note" xfId="1276"/>
    <cellStyle name="Output" xfId="1277"/>
    <cellStyle name="Percentual 2" xfId="1278"/>
    <cellStyle name="Ponto 2" xfId="1279"/>
    <cellStyle name="Porcentagem 2 5" xfId="1280"/>
    <cellStyle name="Porcentagem 3 2 5" xfId="1281"/>
    <cellStyle name="Porcentagem 4" xfId="1282"/>
    <cellStyle name="Porcentagem 5" xfId="1283"/>
    <cellStyle name="Result" xfId="1284"/>
    <cellStyle name="Result2" xfId="1285"/>
    <cellStyle name="Sem título1" xfId="1286"/>
    <cellStyle name="Sem título2" xfId="1287"/>
    <cellStyle name="Sem título3" xfId="1288"/>
    <cellStyle name="Sem título4" xfId="1289"/>
    <cellStyle name="Separador de m" xfId="1290"/>
    <cellStyle name="Separador de milhares 2 13" xfId="1291"/>
    <cellStyle name="Separador de milhares 6 2" xfId="1292"/>
    <cellStyle name="Title" xfId="1293"/>
    <cellStyle name="Título 1 1" xfId="1294"/>
    <cellStyle name="Título 1 1 1" xfId="1295"/>
    <cellStyle name="Título 1 1 1 1" xfId="1296"/>
    <cellStyle name="Título 1 1 2" xfId="1297"/>
    <cellStyle name="Título 1 1 3" xfId="1298"/>
    <cellStyle name="Título 1 1_custo Obra1" xfId="1299"/>
    <cellStyle name="Titulo1 2" xfId="1300"/>
    <cellStyle name="Titulo2 2" xfId="1301"/>
    <cellStyle name="UN" xfId="1302"/>
    <cellStyle name="UN." xfId="1303"/>
    <cellStyle name="Vírgula 3 2" xfId="1304"/>
    <cellStyle name="Warning Text" xfId="1305"/>
    <cellStyle name="Normal 60 2" xfId="1306"/>
    <cellStyle name="Porcentagem 7" xfId="1307"/>
    <cellStyle name="Moeda 7" xfId="1308"/>
    <cellStyle name="Normal 63" xfId="1309"/>
    <cellStyle name="Separador de milhares 2 2 15" xfId="1310"/>
    <cellStyle name="Separador de milhares 2 4 4" xfId="1311"/>
    <cellStyle name="Separador de milhares 2 2 4 4" xfId="1312"/>
    <cellStyle name="Separador de milhares 4 2 4" xfId="1313"/>
    <cellStyle name="Normal 4 4" xfId="1314"/>
    <cellStyle name="Normal 3 3 2 2" xfId="1315"/>
    <cellStyle name="Separador de milhares 3 2 2 4" xfId="1316"/>
    <cellStyle name="Porcentagem 6" xfId="1317"/>
    <cellStyle name="Moeda 6" xfId="1318"/>
    <cellStyle name="Moeda 2 5" xfId="1319"/>
    <cellStyle name="Vírgula 2 3" xfId="1320"/>
    <cellStyle name="Excel Built-in Comma" xfId="1321"/>
    <cellStyle name="Excel Built-in Currency" xfId="1322"/>
    <cellStyle name="Excel Built-in Normal 3" xfId="1323"/>
    <cellStyle name="Separador de milhares 2 14" xfId="1324"/>
    <cellStyle name="Moeda 2 2 2" xfId="1325"/>
    <cellStyle name="Vírgula 5" xfId="1326"/>
    <cellStyle name="Moeda 3 4" xfId="1327"/>
    <cellStyle name="Moeda 2 3 2" xfId="1328"/>
    <cellStyle name="Cabeçalho 1" xfId="1329"/>
    <cellStyle name="Cabeçalho 2" xfId="1330"/>
    <cellStyle name="Comma0" xfId="1331"/>
    <cellStyle name="Data 3" xfId="1332"/>
    <cellStyle name="Indefinido" xfId="1333"/>
    <cellStyle name="Moeda0" xfId="1334"/>
    <cellStyle name="mpenho" xfId="1335"/>
    <cellStyle name="Separador de milhares 3 6" xfId="1336"/>
    <cellStyle name="Vírgula 3 3" xfId="1337"/>
    <cellStyle name="Vírgula0" xfId="1338"/>
    <cellStyle name="Vírgula 4" xfId="1339"/>
    <cellStyle name="Normal 64" xfId="1340"/>
    <cellStyle name="Normal 65" xfId="1341"/>
    <cellStyle name="Normal 66" xfId="1342"/>
    <cellStyle name="Normal 67" xfId="1343"/>
    <cellStyle name="Cálculo 12" xfId="1344"/>
    <cellStyle name="Entrada 12" xfId="1345"/>
    <cellStyle name="Nota 58" xfId="1346"/>
    <cellStyle name="Saída 12" xfId="1347"/>
    <cellStyle name="Título 15" xfId="1348"/>
    <cellStyle name="Título 1 12" xfId="1349"/>
    <cellStyle name="Moeda 11" xfId="1350"/>
    <cellStyle name="Moeda 10" xfId="1351"/>
    <cellStyle name="Título 17" xfId="1352"/>
    <cellStyle name="Título 1 14" xfId="1353"/>
    <cellStyle name="Título 1 18" xfId="1354"/>
    <cellStyle name="Título 19" xfId="1355"/>
    <cellStyle name="Título 1 16" xfId="1356"/>
    <cellStyle name="Moeda 14" xfId="1357"/>
    <cellStyle name="Título 21" xfId="1358"/>
    <cellStyle name="Cálculo 10 2" xfId="1359"/>
    <cellStyle name="Cálculo 2 12" xfId="1360"/>
    <cellStyle name="Cálculo 2 10 2" xfId="1361"/>
    <cellStyle name="Cálculo 2 11 2" xfId="1362"/>
    <cellStyle name="Cálculo 2 2 4" xfId="1363"/>
    <cellStyle name="Cálculo 2 2 2 2" xfId="1364"/>
    <cellStyle name="Cálculo 2 2 3 2" xfId="1365"/>
    <cellStyle name="Cálculo 2 3 2" xfId="1366"/>
    <cellStyle name="Cálculo 2 4 2" xfId="1367"/>
    <cellStyle name="Cálculo 2 5 2" xfId="1368"/>
    <cellStyle name="Cálculo 2 6 2" xfId="1369"/>
    <cellStyle name="Cálculo 2 7 2" xfId="1370"/>
    <cellStyle name="Cálculo 2 8 2" xfId="1371"/>
    <cellStyle name="Cálculo 2 9 2" xfId="1372"/>
    <cellStyle name="Cálculo 3 2" xfId="1373"/>
    <cellStyle name="Cálculo 4 2" xfId="1374"/>
    <cellStyle name="Cálculo 5 2" xfId="1375"/>
    <cellStyle name="Cálculo 6 2" xfId="1376"/>
    <cellStyle name="Cálculo 7 2" xfId="1377"/>
    <cellStyle name="Cálculo 8 2" xfId="1378"/>
    <cellStyle name="Cálculo 9 2" xfId="1379"/>
    <cellStyle name="Entrada 10 2" xfId="1380"/>
    <cellStyle name="Entrada 2 12" xfId="1381"/>
    <cellStyle name="Entrada 2 10 2" xfId="1382"/>
    <cellStyle name="Entrada 2 11 2" xfId="1383"/>
    <cellStyle name="Entrada 2 2 4" xfId="1384"/>
    <cellStyle name="Entrada 2 2 2 2" xfId="1385"/>
    <cellStyle name="Entrada 2 2 3 2" xfId="1386"/>
    <cellStyle name="Entrada 2 3 2" xfId="1387"/>
    <cellStyle name="Entrada 2 4 2" xfId="1388"/>
    <cellStyle name="Entrada 2 5 2" xfId="1389"/>
    <cellStyle name="Entrada 2 6 2" xfId="1390"/>
    <cellStyle name="Entrada 2 7 2" xfId="1391"/>
    <cellStyle name="Entrada 2 8 2" xfId="1392"/>
    <cellStyle name="Entrada 2 9 2" xfId="1393"/>
    <cellStyle name="Entrada 3 2" xfId="1394"/>
    <cellStyle name="Entrada 4 2" xfId="1395"/>
    <cellStyle name="Entrada 5 2" xfId="1396"/>
    <cellStyle name="Entrada 6 2" xfId="1397"/>
    <cellStyle name="Entrada 7 2" xfId="1398"/>
    <cellStyle name="Entrada 8 2" xfId="1399"/>
    <cellStyle name="Entrada 9 2" xfId="1400"/>
    <cellStyle name="Título 22" xfId="1401"/>
    <cellStyle name="Título 1 15" xfId="1402"/>
    <cellStyle name="Título 18" xfId="1403"/>
    <cellStyle name="Nota 10 2" xfId="1404"/>
    <cellStyle name="Nota 2 12" xfId="1405"/>
    <cellStyle name="Nota 2 10 2" xfId="1406"/>
    <cellStyle name="Nota 2 11 2" xfId="1407"/>
    <cellStyle name="Nota 2 2 4" xfId="1408"/>
    <cellStyle name="Nota 2 2 2 2" xfId="1409"/>
    <cellStyle name="Nota 2 2 3 2" xfId="1410"/>
    <cellStyle name="Nota 2 3 2" xfId="1411"/>
    <cellStyle name="Nota 2 4 2" xfId="1412"/>
    <cellStyle name="Nota 2 5 2" xfId="1413"/>
    <cellStyle name="Nota 2 6 2" xfId="1414"/>
    <cellStyle name="Nota 2 7 2" xfId="1415"/>
    <cellStyle name="Nota 2 8 2" xfId="1416"/>
    <cellStyle name="Nota 2 9 2" xfId="1417"/>
    <cellStyle name="Nota 3 2" xfId="1418"/>
    <cellStyle name="Nota 4 2" xfId="1419"/>
    <cellStyle name="Nota 5 2" xfId="1420"/>
    <cellStyle name="Nota 6 2" xfId="1421"/>
    <cellStyle name="Nota 7 2" xfId="1422"/>
    <cellStyle name="Nota 8 2" xfId="1423"/>
    <cellStyle name="Nota 9 2" xfId="1424"/>
    <cellStyle name="Saída 10 2" xfId="1425"/>
    <cellStyle name="Saída 2 12" xfId="1426"/>
    <cellStyle name="Saída 2 10 2" xfId="1427"/>
    <cellStyle name="Saída 2 11 2" xfId="1428"/>
    <cellStyle name="Saída 2 2 4" xfId="1429"/>
    <cellStyle name="Saída 2 2 2 2" xfId="1430"/>
    <cellStyle name="Saída 2 2 3 2" xfId="1431"/>
    <cellStyle name="Saída 2 3 2" xfId="1432"/>
    <cellStyle name="Saída 2 4 2" xfId="1433"/>
    <cellStyle name="Saída 2 5 2" xfId="1434"/>
    <cellStyle name="Saída 2 6 2" xfId="1435"/>
    <cellStyle name="Saída 2 7 2" xfId="1436"/>
    <cellStyle name="Saída 2 8 2" xfId="1437"/>
    <cellStyle name="Saída 2 9 2" xfId="1438"/>
    <cellStyle name="Saída 3 2" xfId="1439"/>
    <cellStyle name="Saída 4 2" xfId="1440"/>
    <cellStyle name="Saída 5 2" xfId="1441"/>
    <cellStyle name="Saída 6 2" xfId="1442"/>
    <cellStyle name="Saída 7 2" xfId="1443"/>
    <cellStyle name="Saída 8 2" xfId="1444"/>
    <cellStyle name="Saída 9 2" xfId="1445"/>
    <cellStyle name="Moeda 15" xfId="1446"/>
    <cellStyle name="Título 1 10 2" xfId="1447"/>
    <cellStyle name="Título 1 2 2 2" xfId="1448"/>
    <cellStyle name="Título 1 3 2" xfId="1449"/>
    <cellStyle name="Título 1 4 2" xfId="1450"/>
    <cellStyle name="Título 1 5 2" xfId="1451"/>
    <cellStyle name="Título 1 6 2" xfId="1452"/>
    <cellStyle name="Título 1 7 2" xfId="1453"/>
    <cellStyle name="Título 1 8 2" xfId="1454"/>
    <cellStyle name="Título 1 9 2" xfId="1455"/>
    <cellStyle name="Título 20" xfId="1456"/>
    <cellStyle name="Título 1 13" xfId="1457"/>
    <cellStyle name="Título 16" xfId="1458"/>
    <cellStyle name="Título 1 17" xfId="1459"/>
    <cellStyle name="Calculation 2" xfId="1460"/>
    <cellStyle name="Input 2" xfId="1461"/>
    <cellStyle name="Título 1 19" xfId="1462"/>
    <cellStyle name="Nota 11 2" xfId="1463"/>
    <cellStyle name="Nota 12 2" xfId="1464"/>
    <cellStyle name="Nota 13 2" xfId="1465"/>
    <cellStyle name="Nota 14 2" xfId="1466"/>
    <cellStyle name="Nota 15 2" xfId="1467"/>
    <cellStyle name="Nota 16 2" xfId="1468"/>
    <cellStyle name="Nota 17 2" xfId="1469"/>
    <cellStyle name="Nota 18 2" xfId="1470"/>
    <cellStyle name="Nota 19 2" xfId="1471"/>
    <cellStyle name="Nota 20 2" xfId="1472"/>
    <cellStyle name="Nota 21 2" xfId="1473"/>
    <cellStyle name="Nota 22 2" xfId="1474"/>
    <cellStyle name="Nota 23 2" xfId="1475"/>
    <cellStyle name="Nota 24 2" xfId="1476"/>
    <cellStyle name="Nota 25 2" xfId="1477"/>
    <cellStyle name="Nota 26 2" xfId="1478"/>
    <cellStyle name="Nota 27 2" xfId="1479"/>
    <cellStyle name="Nota 28 2" xfId="1480"/>
    <cellStyle name="Nota 29 2" xfId="1481"/>
    <cellStyle name="Nota 30 2" xfId="1482"/>
    <cellStyle name="Nota 31 2" xfId="1483"/>
    <cellStyle name="Nota 32 2" xfId="1484"/>
    <cellStyle name="Nota 33 2" xfId="1485"/>
    <cellStyle name="Nota 34 2" xfId="1486"/>
    <cellStyle name="Nota 35 2" xfId="1487"/>
    <cellStyle name="Nota 36 2" xfId="1488"/>
    <cellStyle name="Nota 37 2" xfId="1489"/>
    <cellStyle name="Nota 38 2" xfId="1490"/>
    <cellStyle name="Nota 39 2" xfId="1491"/>
    <cellStyle name="Nota 40 2" xfId="1492"/>
    <cellStyle name="Nota 41 2" xfId="1493"/>
    <cellStyle name="Nota 42 2" xfId="1494"/>
    <cellStyle name="Nota 43 2" xfId="1495"/>
    <cellStyle name="Nota 44 2" xfId="1496"/>
    <cellStyle name="Nota 45 2" xfId="1497"/>
    <cellStyle name="Nota 46 2" xfId="1498"/>
    <cellStyle name="Nota 47 2" xfId="1499"/>
    <cellStyle name="Nota 48 2" xfId="1500"/>
    <cellStyle name="Nota 49 2" xfId="1501"/>
    <cellStyle name="Nota 50 2" xfId="1502"/>
    <cellStyle name="Nota 51 2" xfId="1503"/>
    <cellStyle name="Nota 52 2" xfId="1504"/>
    <cellStyle name="Nota 53 2" xfId="1505"/>
    <cellStyle name="Nota 54 2" xfId="1506"/>
    <cellStyle name="Nota 55 2" xfId="1507"/>
    <cellStyle name="Nota 56 2" xfId="1508"/>
    <cellStyle name="Note 2" xfId="1509"/>
    <cellStyle name="Output 2" xfId="1510"/>
    <cellStyle name="Moeda 8" xfId="1511"/>
    <cellStyle name="Moeda 13" xfId="1512"/>
    <cellStyle name="Moeda 12" xfId="1513"/>
    <cellStyle name="Moeda 9" xfId="1514"/>
    <cellStyle name="Normal 68" xfId="1515"/>
    <cellStyle name="Vírgula 7" xfId="1516"/>
    <cellStyle name="Normal 11 2" xfId="1517"/>
    <cellStyle name="Separador de milhares 2 2 3 4" xfId="1518"/>
    <cellStyle name="Normal 69" xfId="1519"/>
    <cellStyle name="Normal 70" xfId="1520"/>
    <cellStyle name="Normal 71" xfId="1521"/>
    <cellStyle name="Normal 10 10" xfId="1522"/>
    <cellStyle name="Normal 72" xfId="1523"/>
    <cellStyle name="Normal 73" xfId="1524"/>
  </cellStyles>
  <dxfs count="5">
    <dxf>
      <fill>
        <patternFill>
          <bgColor indexed="61"/>
        </patternFill>
      </fill>
      <border/>
    </dxf>
    <dxf>
      <fill>
        <patternFill>
          <bgColor indexed="61"/>
        </patternFill>
      </fill>
      <border/>
    </dxf>
    <dxf>
      <fill>
        <patternFill>
          <bgColor indexed="61"/>
        </patternFill>
      </fill>
      <border/>
    </dxf>
    <dxf>
      <fill>
        <patternFill>
          <bgColor indexed="61"/>
        </patternFill>
      </fill>
      <border/>
    </dxf>
    <dxf>
      <fill>
        <patternFill>
          <bgColor indexed="6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20"/>
  <sheetViews>
    <sheetView zoomScale="70" zoomScaleNormal="70" workbookViewId="0" topLeftCell="A64">
      <selection activeCell="R74" sqref="R74"/>
    </sheetView>
  </sheetViews>
  <sheetFormatPr defaultColWidth="9.140625" defaultRowHeight="15"/>
  <cols>
    <col min="1" max="1" width="7.00390625" style="4" customWidth="1"/>
    <col min="2" max="2" width="10.7109375" style="6" bestFit="1" customWidth="1"/>
    <col min="3" max="3" width="11.57421875" style="6" customWidth="1"/>
    <col min="4" max="4" width="91.00390625" style="4" customWidth="1"/>
    <col min="5" max="5" width="5.00390625" style="6" bestFit="1" customWidth="1"/>
    <col min="6" max="6" width="8.140625" style="7" bestFit="1" customWidth="1"/>
    <col min="7" max="7" width="13.28125" style="2" bestFit="1" customWidth="1"/>
    <col min="8" max="8" width="14.421875" style="2" bestFit="1" customWidth="1"/>
    <col min="9" max="9" width="21.8515625" style="3" bestFit="1" customWidth="1"/>
    <col min="10" max="10" width="3.7109375" style="3" customWidth="1"/>
    <col min="11" max="11" width="14.421875" style="106" hidden="1" customWidth="1"/>
    <col min="12" max="12" width="73.28125" style="4" hidden="1" customWidth="1"/>
    <col min="13" max="13" width="8.8515625" style="4" hidden="1" customWidth="1"/>
    <col min="14" max="14" width="90.7109375" style="4" hidden="1" customWidth="1"/>
    <col min="15" max="15" width="8.8515625" style="4" hidden="1" customWidth="1"/>
    <col min="16" max="16" width="9.140625" style="4" hidden="1" customWidth="1"/>
    <col min="17" max="256" width="9.140625" style="4" customWidth="1"/>
    <col min="257" max="257" width="9.28125" style="4" customWidth="1"/>
    <col min="258" max="258" width="68.421875" style="4" customWidth="1"/>
    <col min="259" max="259" width="9.28125" style="4" customWidth="1"/>
    <col min="260" max="260" width="11.421875" style="4" customWidth="1"/>
    <col min="261" max="262" width="9.140625" style="4" hidden="1" customWidth="1"/>
    <col min="263" max="263" width="13.57421875" style="4" customWidth="1"/>
    <col min="264" max="264" width="11.7109375" style="4" customWidth="1"/>
    <col min="265" max="512" width="9.140625" style="4" customWidth="1"/>
    <col min="513" max="513" width="9.28125" style="4" customWidth="1"/>
    <col min="514" max="514" width="68.421875" style="4" customWidth="1"/>
    <col min="515" max="515" width="9.28125" style="4" customWidth="1"/>
    <col min="516" max="516" width="11.421875" style="4" customWidth="1"/>
    <col min="517" max="518" width="9.140625" style="4" hidden="1" customWidth="1"/>
    <col min="519" max="519" width="13.57421875" style="4" customWidth="1"/>
    <col min="520" max="520" width="11.7109375" style="4" customWidth="1"/>
    <col min="521" max="768" width="9.140625" style="4" customWidth="1"/>
    <col min="769" max="769" width="9.28125" style="4" customWidth="1"/>
    <col min="770" max="770" width="68.421875" style="4" customWidth="1"/>
    <col min="771" max="771" width="9.28125" style="4" customWidth="1"/>
    <col min="772" max="772" width="11.421875" style="4" customWidth="1"/>
    <col min="773" max="774" width="9.140625" style="4" hidden="1" customWidth="1"/>
    <col min="775" max="775" width="13.57421875" style="4" customWidth="1"/>
    <col min="776" max="776" width="11.7109375" style="4" customWidth="1"/>
    <col min="777" max="1024" width="9.140625" style="4" customWidth="1"/>
    <col min="1025" max="1025" width="9.28125" style="4" customWidth="1"/>
    <col min="1026" max="1026" width="68.421875" style="4" customWidth="1"/>
    <col min="1027" max="1027" width="9.28125" style="4" customWidth="1"/>
    <col min="1028" max="1028" width="11.421875" style="4" customWidth="1"/>
    <col min="1029" max="1030" width="9.140625" style="4" hidden="1" customWidth="1"/>
    <col min="1031" max="1031" width="13.57421875" style="4" customWidth="1"/>
    <col min="1032" max="1032" width="11.7109375" style="4" customWidth="1"/>
    <col min="1033" max="1280" width="9.140625" style="4" customWidth="1"/>
    <col min="1281" max="1281" width="9.28125" style="4" customWidth="1"/>
    <col min="1282" max="1282" width="68.421875" style="4" customWidth="1"/>
    <col min="1283" max="1283" width="9.28125" style="4" customWidth="1"/>
    <col min="1284" max="1284" width="11.421875" style="4" customWidth="1"/>
    <col min="1285" max="1286" width="9.140625" style="4" hidden="1" customWidth="1"/>
    <col min="1287" max="1287" width="13.57421875" style="4" customWidth="1"/>
    <col min="1288" max="1288" width="11.7109375" style="4" customWidth="1"/>
    <col min="1289" max="1536" width="9.140625" style="4" customWidth="1"/>
    <col min="1537" max="1537" width="9.28125" style="4" customWidth="1"/>
    <col min="1538" max="1538" width="68.421875" style="4" customWidth="1"/>
    <col min="1539" max="1539" width="9.28125" style="4" customWidth="1"/>
    <col min="1540" max="1540" width="11.421875" style="4" customWidth="1"/>
    <col min="1541" max="1542" width="9.140625" style="4" hidden="1" customWidth="1"/>
    <col min="1543" max="1543" width="13.57421875" style="4" customWidth="1"/>
    <col min="1544" max="1544" width="11.7109375" style="4" customWidth="1"/>
    <col min="1545" max="1792" width="9.140625" style="4" customWidth="1"/>
    <col min="1793" max="1793" width="9.28125" style="4" customWidth="1"/>
    <col min="1794" max="1794" width="68.421875" style="4" customWidth="1"/>
    <col min="1795" max="1795" width="9.28125" style="4" customWidth="1"/>
    <col min="1796" max="1796" width="11.421875" style="4" customWidth="1"/>
    <col min="1797" max="1798" width="9.140625" style="4" hidden="1" customWidth="1"/>
    <col min="1799" max="1799" width="13.57421875" style="4" customWidth="1"/>
    <col min="1800" max="1800" width="11.7109375" style="4" customWidth="1"/>
    <col min="1801" max="2048" width="9.140625" style="4" customWidth="1"/>
    <col min="2049" max="2049" width="9.28125" style="4" customWidth="1"/>
    <col min="2050" max="2050" width="68.421875" style="4" customWidth="1"/>
    <col min="2051" max="2051" width="9.28125" style="4" customWidth="1"/>
    <col min="2052" max="2052" width="11.421875" style="4" customWidth="1"/>
    <col min="2053" max="2054" width="9.140625" style="4" hidden="1" customWidth="1"/>
    <col min="2055" max="2055" width="13.57421875" style="4" customWidth="1"/>
    <col min="2056" max="2056" width="11.7109375" style="4" customWidth="1"/>
    <col min="2057" max="2304" width="9.140625" style="4" customWidth="1"/>
    <col min="2305" max="2305" width="9.28125" style="4" customWidth="1"/>
    <col min="2306" max="2306" width="68.421875" style="4" customWidth="1"/>
    <col min="2307" max="2307" width="9.28125" style="4" customWidth="1"/>
    <col min="2308" max="2308" width="11.421875" style="4" customWidth="1"/>
    <col min="2309" max="2310" width="9.140625" style="4" hidden="1" customWidth="1"/>
    <col min="2311" max="2311" width="13.57421875" style="4" customWidth="1"/>
    <col min="2312" max="2312" width="11.7109375" style="4" customWidth="1"/>
    <col min="2313" max="2560" width="9.140625" style="4" customWidth="1"/>
    <col min="2561" max="2561" width="9.28125" style="4" customWidth="1"/>
    <col min="2562" max="2562" width="68.421875" style="4" customWidth="1"/>
    <col min="2563" max="2563" width="9.28125" style="4" customWidth="1"/>
    <col min="2564" max="2564" width="11.421875" style="4" customWidth="1"/>
    <col min="2565" max="2566" width="9.140625" style="4" hidden="1" customWidth="1"/>
    <col min="2567" max="2567" width="13.57421875" style="4" customWidth="1"/>
    <col min="2568" max="2568" width="11.7109375" style="4" customWidth="1"/>
    <col min="2569" max="2816" width="9.140625" style="4" customWidth="1"/>
    <col min="2817" max="2817" width="9.28125" style="4" customWidth="1"/>
    <col min="2818" max="2818" width="68.421875" style="4" customWidth="1"/>
    <col min="2819" max="2819" width="9.28125" style="4" customWidth="1"/>
    <col min="2820" max="2820" width="11.421875" style="4" customWidth="1"/>
    <col min="2821" max="2822" width="9.140625" style="4" hidden="1" customWidth="1"/>
    <col min="2823" max="2823" width="13.57421875" style="4" customWidth="1"/>
    <col min="2824" max="2824" width="11.7109375" style="4" customWidth="1"/>
    <col min="2825" max="3072" width="9.140625" style="4" customWidth="1"/>
    <col min="3073" max="3073" width="9.28125" style="4" customWidth="1"/>
    <col min="3074" max="3074" width="68.421875" style="4" customWidth="1"/>
    <col min="3075" max="3075" width="9.28125" style="4" customWidth="1"/>
    <col min="3076" max="3076" width="11.421875" style="4" customWidth="1"/>
    <col min="3077" max="3078" width="9.140625" style="4" hidden="1" customWidth="1"/>
    <col min="3079" max="3079" width="13.57421875" style="4" customWidth="1"/>
    <col min="3080" max="3080" width="11.7109375" style="4" customWidth="1"/>
    <col min="3081" max="3328" width="9.140625" style="4" customWidth="1"/>
    <col min="3329" max="3329" width="9.28125" style="4" customWidth="1"/>
    <col min="3330" max="3330" width="68.421875" style="4" customWidth="1"/>
    <col min="3331" max="3331" width="9.28125" style="4" customWidth="1"/>
    <col min="3332" max="3332" width="11.421875" style="4" customWidth="1"/>
    <col min="3333" max="3334" width="9.140625" style="4" hidden="1" customWidth="1"/>
    <col min="3335" max="3335" width="13.57421875" style="4" customWidth="1"/>
    <col min="3336" max="3336" width="11.7109375" style="4" customWidth="1"/>
    <col min="3337" max="3584" width="9.140625" style="4" customWidth="1"/>
    <col min="3585" max="3585" width="9.28125" style="4" customWidth="1"/>
    <col min="3586" max="3586" width="68.421875" style="4" customWidth="1"/>
    <col min="3587" max="3587" width="9.28125" style="4" customWidth="1"/>
    <col min="3588" max="3588" width="11.421875" style="4" customWidth="1"/>
    <col min="3589" max="3590" width="9.140625" style="4" hidden="1" customWidth="1"/>
    <col min="3591" max="3591" width="13.57421875" style="4" customWidth="1"/>
    <col min="3592" max="3592" width="11.7109375" style="4" customWidth="1"/>
    <col min="3593" max="3840" width="9.140625" style="4" customWidth="1"/>
    <col min="3841" max="3841" width="9.28125" style="4" customWidth="1"/>
    <col min="3842" max="3842" width="68.421875" style="4" customWidth="1"/>
    <col min="3843" max="3843" width="9.28125" style="4" customWidth="1"/>
    <col min="3844" max="3844" width="11.421875" style="4" customWidth="1"/>
    <col min="3845" max="3846" width="9.140625" style="4" hidden="1" customWidth="1"/>
    <col min="3847" max="3847" width="13.57421875" style="4" customWidth="1"/>
    <col min="3848" max="3848" width="11.7109375" style="4" customWidth="1"/>
    <col min="3849" max="4096" width="9.140625" style="4" customWidth="1"/>
    <col min="4097" max="4097" width="9.28125" style="4" customWidth="1"/>
    <col min="4098" max="4098" width="68.421875" style="4" customWidth="1"/>
    <col min="4099" max="4099" width="9.28125" style="4" customWidth="1"/>
    <col min="4100" max="4100" width="11.421875" style="4" customWidth="1"/>
    <col min="4101" max="4102" width="9.140625" style="4" hidden="1" customWidth="1"/>
    <col min="4103" max="4103" width="13.57421875" style="4" customWidth="1"/>
    <col min="4104" max="4104" width="11.7109375" style="4" customWidth="1"/>
    <col min="4105" max="4352" width="9.140625" style="4" customWidth="1"/>
    <col min="4353" max="4353" width="9.28125" style="4" customWidth="1"/>
    <col min="4354" max="4354" width="68.421875" style="4" customWidth="1"/>
    <col min="4355" max="4355" width="9.28125" style="4" customWidth="1"/>
    <col min="4356" max="4356" width="11.421875" style="4" customWidth="1"/>
    <col min="4357" max="4358" width="9.140625" style="4" hidden="1" customWidth="1"/>
    <col min="4359" max="4359" width="13.57421875" style="4" customWidth="1"/>
    <col min="4360" max="4360" width="11.7109375" style="4" customWidth="1"/>
    <col min="4361" max="4608" width="9.140625" style="4" customWidth="1"/>
    <col min="4609" max="4609" width="9.28125" style="4" customWidth="1"/>
    <col min="4610" max="4610" width="68.421875" style="4" customWidth="1"/>
    <col min="4611" max="4611" width="9.28125" style="4" customWidth="1"/>
    <col min="4612" max="4612" width="11.421875" style="4" customWidth="1"/>
    <col min="4613" max="4614" width="9.140625" style="4" hidden="1" customWidth="1"/>
    <col min="4615" max="4615" width="13.57421875" style="4" customWidth="1"/>
    <col min="4616" max="4616" width="11.7109375" style="4" customWidth="1"/>
    <col min="4617" max="4864" width="9.140625" style="4" customWidth="1"/>
    <col min="4865" max="4865" width="9.28125" style="4" customWidth="1"/>
    <col min="4866" max="4866" width="68.421875" style="4" customWidth="1"/>
    <col min="4867" max="4867" width="9.28125" style="4" customWidth="1"/>
    <col min="4868" max="4868" width="11.421875" style="4" customWidth="1"/>
    <col min="4869" max="4870" width="9.140625" style="4" hidden="1" customWidth="1"/>
    <col min="4871" max="4871" width="13.57421875" style="4" customWidth="1"/>
    <col min="4872" max="4872" width="11.7109375" style="4" customWidth="1"/>
    <col min="4873" max="5120" width="9.140625" style="4" customWidth="1"/>
    <col min="5121" max="5121" width="9.28125" style="4" customWidth="1"/>
    <col min="5122" max="5122" width="68.421875" style="4" customWidth="1"/>
    <col min="5123" max="5123" width="9.28125" style="4" customWidth="1"/>
    <col min="5124" max="5124" width="11.421875" style="4" customWidth="1"/>
    <col min="5125" max="5126" width="9.140625" style="4" hidden="1" customWidth="1"/>
    <col min="5127" max="5127" width="13.57421875" style="4" customWidth="1"/>
    <col min="5128" max="5128" width="11.7109375" style="4" customWidth="1"/>
    <col min="5129" max="5376" width="9.140625" style="4" customWidth="1"/>
    <col min="5377" max="5377" width="9.28125" style="4" customWidth="1"/>
    <col min="5378" max="5378" width="68.421875" style="4" customWidth="1"/>
    <col min="5379" max="5379" width="9.28125" style="4" customWidth="1"/>
    <col min="5380" max="5380" width="11.421875" style="4" customWidth="1"/>
    <col min="5381" max="5382" width="9.140625" style="4" hidden="1" customWidth="1"/>
    <col min="5383" max="5383" width="13.57421875" style="4" customWidth="1"/>
    <col min="5384" max="5384" width="11.7109375" style="4" customWidth="1"/>
    <col min="5385" max="5632" width="9.140625" style="4" customWidth="1"/>
    <col min="5633" max="5633" width="9.28125" style="4" customWidth="1"/>
    <col min="5634" max="5634" width="68.421875" style="4" customWidth="1"/>
    <col min="5635" max="5635" width="9.28125" style="4" customWidth="1"/>
    <col min="5636" max="5636" width="11.421875" style="4" customWidth="1"/>
    <col min="5637" max="5638" width="9.140625" style="4" hidden="1" customWidth="1"/>
    <col min="5639" max="5639" width="13.57421875" style="4" customWidth="1"/>
    <col min="5640" max="5640" width="11.7109375" style="4" customWidth="1"/>
    <col min="5641" max="5888" width="9.140625" style="4" customWidth="1"/>
    <col min="5889" max="5889" width="9.28125" style="4" customWidth="1"/>
    <col min="5890" max="5890" width="68.421875" style="4" customWidth="1"/>
    <col min="5891" max="5891" width="9.28125" style="4" customWidth="1"/>
    <col min="5892" max="5892" width="11.421875" style="4" customWidth="1"/>
    <col min="5893" max="5894" width="9.140625" style="4" hidden="1" customWidth="1"/>
    <col min="5895" max="5895" width="13.57421875" style="4" customWidth="1"/>
    <col min="5896" max="5896" width="11.7109375" style="4" customWidth="1"/>
    <col min="5897" max="6144" width="9.140625" style="4" customWidth="1"/>
    <col min="6145" max="6145" width="9.28125" style="4" customWidth="1"/>
    <col min="6146" max="6146" width="68.421875" style="4" customWidth="1"/>
    <col min="6147" max="6147" width="9.28125" style="4" customWidth="1"/>
    <col min="6148" max="6148" width="11.421875" style="4" customWidth="1"/>
    <col min="6149" max="6150" width="9.140625" style="4" hidden="1" customWidth="1"/>
    <col min="6151" max="6151" width="13.57421875" style="4" customWidth="1"/>
    <col min="6152" max="6152" width="11.7109375" style="4" customWidth="1"/>
    <col min="6153" max="6400" width="9.140625" style="4" customWidth="1"/>
    <col min="6401" max="6401" width="9.28125" style="4" customWidth="1"/>
    <col min="6402" max="6402" width="68.421875" style="4" customWidth="1"/>
    <col min="6403" max="6403" width="9.28125" style="4" customWidth="1"/>
    <col min="6404" max="6404" width="11.421875" style="4" customWidth="1"/>
    <col min="6405" max="6406" width="9.140625" style="4" hidden="1" customWidth="1"/>
    <col min="6407" max="6407" width="13.57421875" style="4" customWidth="1"/>
    <col min="6408" max="6408" width="11.7109375" style="4" customWidth="1"/>
    <col min="6409" max="6656" width="9.140625" style="4" customWidth="1"/>
    <col min="6657" max="6657" width="9.28125" style="4" customWidth="1"/>
    <col min="6658" max="6658" width="68.421875" style="4" customWidth="1"/>
    <col min="6659" max="6659" width="9.28125" style="4" customWidth="1"/>
    <col min="6660" max="6660" width="11.421875" style="4" customWidth="1"/>
    <col min="6661" max="6662" width="9.140625" style="4" hidden="1" customWidth="1"/>
    <col min="6663" max="6663" width="13.57421875" style="4" customWidth="1"/>
    <col min="6664" max="6664" width="11.7109375" style="4" customWidth="1"/>
    <col min="6665" max="6912" width="9.140625" style="4" customWidth="1"/>
    <col min="6913" max="6913" width="9.28125" style="4" customWidth="1"/>
    <col min="6914" max="6914" width="68.421875" style="4" customWidth="1"/>
    <col min="6915" max="6915" width="9.28125" style="4" customWidth="1"/>
    <col min="6916" max="6916" width="11.421875" style="4" customWidth="1"/>
    <col min="6917" max="6918" width="9.140625" style="4" hidden="1" customWidth="1"/>
    <col min="6919" max="6919" width="13.57421875" style="4" customWidth="1"/>
    <col min="6920" max="6920" width="11.7109375" style="4" customWidth="1"/>
    <col min="6921" max="7168" width="9.140625" style="4" customWidth="1"/>
    <col min="7169" max="7169" width="9.28125" style="4" customWidth="1"/>
    <col min="7170" max="7170" width="68.421875" style="4" customWidth="1"/>
    <col min="7171" max="7171" width="9.28125" style="4" customWidth="1"/>
    <col min="7172" max="7172" width="11.421875" style="4" customWidth="1"/>
    <col min="7173" max="7174" width="9.140625" style="4" hidden="1" customWidth="1"/>
    <col min="7175" max="7175" width="13.57421875" style="4" customWidth="1"/>
    <col min="7176" max="7176" width="11.7109375" style="4" customWidth="1"/>
    <col min="7177" max="7424" width="9.140625" style="4" customWidth="1"/>
    <col min="7425" max="7425" width="9.28125" style="4" customWidth="1"/>
    <col min="7426" max="7426" width="68.421875" style="4" customWidth="1"/>
    <col min="7427" max="7427" width="9.28125" style="4" customWidth="1"/>
    <col min="7428" max="7428" width="11.421875" style="4" customWidth="1"/>
    <col min="7429" max="7430" width="9.140625" style="4" hidden="1" customWidth="1"/>
    <col min="7431" max="7431" width="13.57421875" style="4" customWidth="1"/>
    <col min="7432" max="7432" width="11.7109375" style="4" customWidth="1"/>
    <col min="7433" max="7680" width="9.140625" style="4" customWidth="1"/>
    <col min="7681" max="7681" width="9.28125" style="4" customWidth="1"/>
    <col min="7682" max="7682" width="68.421875" style="4" customWidth="1"/>
    <col min="7683" max="7683" width="9.28125" style="4" customWidth="1"/>
    <col min="7684" max="7684" width="11.421875" style="4" customWidth="1"/>
    <col min="7685" max="7686" width="9.140625" style="4" hidden="1" customWidth="1"/>
    <col min="7687" max="7687" width="13.57421875" style="4" customWidth="1"/>
    <col min="7688" max="7688" width="11.7109375" style="4" customWidth="1"/>
    <col min="7689" max="7936" width="9.140625" style="4" customWidth="1"/>
    <col min="7937" max="7937" width="9.28125" style="4" customWidth="1"/>
    <col min="7938" max="7938" width="68.421875" style="4" customWidth="1"/>
    <col min="7939" max="7939" width="9.28125" style="4" customWidth="1"/>
    <col min="7940" max="7940" width="11.421875" style="4" customWidth="1"/>
    <col min="7941" max="7942" width="9.140625" style="4" hidden="1" customWidth="1"/>
    <col min="7943" max="7943" width="13.57421875" style="4" customWidth="1"/>
    <col min="7944" max="7944" width="11.7109375" style="4" customWidth="1"/>
    <col min="7945" max="8192" width="9.140625" style="4" customWidth="1"/>
    <col min="8193" max="8193" width="9.28125" style="4" customWidth="1"/>
    <col min="8194" max="8194" width="68.421875" style="4" customWidth="1"/>
    <col min="8195" max="8195" width="9.28125" style="4" customWidth="1"/>
    <col min="8196" max="8196" width="11.421875" style="4" customWidth="1"/>
    <col min="8197" max="8198" width="9.140625" style="4" hidden="1" customWidth="1"/>
    <col min="8199" max="8199" width="13.57421875" style="4" customWidth="1"/>
    <col min="8200" max="8200" width="11.7109375" style="4" customWidth="1"/>
    <col min="8201" max="8448" width="9.140625" style="4" customWidth="1"/>
    <col min="8449" max="8449" width="9.28125" style="4" customWidth="1"/>
    <col min="8450" max="8450" width="68.421875" style="4" customWidth="1"/>
    <col min="8451" max="8451" width="9.28125" style="4" customWidth="1"/>
    <col min="8452" max="8452" width="11.421875" style="4" customWidth="1"/>
    <col min="8453" max="8454" width="9.140625" style="4" hidden="1" customWidth="1"/>
    <col min="8455" max="8455" width="13.57421875" style="4" customWidth="1"/>
    <col min="8456" max="8456" width="11.7109375" style="4" customWidth="1"/>
    <col min="8457" max="8704" width="9.140625" style="4" customWidth="1"/>
    <col min="8705" max="8705" width="9.28125" style="4" customWidth="1"/>
    <col min="8706" max="8706" width="68.421875" style="4" customWidth="1"/>
    <col min="8707" max="8707" width="9.28125" style="4" customWidth="1"/>
    <col min="8708" max="8708" width="11.421875" style="4" customWidth="1"/>
    <col min="8709" max="8710" width="9.140625" style="4" hidden="1" customWidth="1"/>
    <col min="8711" max="8711" width="13.57421875" style="4" customWidth="1"/>
    <col min="8712" max="8712" width="11.7109375" style="4" customWidth="1"/>
    <col min="8713" max="8960" width="9.140625" style="4" customWidth="1"/>
    <col min="8961" max="8961" width="9.28125" style="4" customWidth="1"/>
    <col min="8962" max="8962" width="68.421875" style="4" customWidth="1"/>
    <col min="8963" max="8963" width="9.28125" style="4" customWidth="1"/>
    <col min="8964" max="8964" width="11.421875" style="4" customWidth="1"/>
    <col min="8965" max="8966" width="9.140625" style="4" hidden="1" customWidth="1"/>
    <col min="8967" max="8967" width="13.57421875" style="4" customWidth="1"/>
    <col min="8968" max="8968" width="11.7109375" style="4" customWidth="1"/>
    <col min="8969" max="9216" width="9.140625" style="4" customWidth="1"/>
    <col min="9217" max="9217" width="9.28125" style="4" customWidth="1"/>
    <col min="9218" max="9218" width="68.421875" style="4" customWidth="1"/>
    <col min="9219" max="9219" width="9.28125" style="4" customWidth="1"/>
    <col min="9220" max="9220" width="11.421875" style="4" customWidth="1"/>
    <col min="9221" max="9222" width="9.140625" style="4" hidden="1" customWidth="1"/>
    <col min="9223" max="9223" width="13.57421875" style="4" customWidth="1"/>
    <col min="9224" max="9224" width="11.7109375" style="4" customWidth="1"/>
    <col min="9225" max="9472" width="9.140625" style="4" customWidth="1"/>
    <col min="9473" max="9473" width="9.28125" style="4" customWidth="1"/>
    <col min="9474" max="9474" width="68.421875" style="4" customWidth="1"/>
    <col min="9475" max="9475" width="9.28125" style="4" customWidth="1"/>
    <col min="9476" max="9476" width="11.421875" style="4" customWidth="1"/>
    <col min="9477" max="9478" width="9.140625" style="4" hidden="1" customWidth="1"/>
    <col min="9479" max="9479" width="13.57421875" style="4" customWidth="1"/>
    <col min="9480" max="9480" width="11.7109375" style="4" customWidth="1"/>
    <col min="9481" max="9728" width="9.140625" style="4" customWidth="1"/>
    <col min="9729" max="9729" width="9.28125" style="4" customWidth="1"/>
    <col min="9730" max="9730" width="68.421875" style="4" customWidth="1"/>
    <col min="9731" max="9731" width="9.28125" style="4" customWidth="1"/>
    <col min="9732" max="9732" width="11.421875" style="4" customWidth="1"/>
    <col min="9733" max="9734" width="9.140625" style="4" hidden="1" customWidth="1"/>
    <col min="9735" max="9735" width="13.57421875" style="4" customWidth="1"/>
    <col min="9736" max="9736" width="11.7109375" style="4" customWidth="1"/>
    <col min="9737" max="9984" width="9.140625" style="4" customWidth="1"/>
    <col min="9985" max="9985" width="9.28125" style="4" customWidth="1"/>
    <col min="9986" max="9986" width="68.421875" style="4" customWidth="1"/>
    <col min="9987" max="9987" width="9.28125" style="4" customWidth="1"/>
    <col min="9988" max="9988" width="11.421875" style="4" customWidth="1"/>
    <col min="9989" max="9990" width="9.140625" style="4" hidden="1" customWidth="1"/>
    <col min="9991" max="9991" width="13.57421875" style="4" customWidth="1"/>
    <col min="9992" max="9992" width="11.7109375" style="4" customWidth="1"/>
    <col min="9993" max="10240" width="9.140625" style="4" customWidth="1"/>
    <col min="10241" max="10241" width="9.28125" style="4" customWidth="1"/>
    <col min="10242" max="10242" width="68.421875" style="4" customWidth="1"/>
    <col min="10243" max="10243" width="9.28125" style="4" customWidth="1"/>
    <col min="10244" max="10244" width="11.421875" style="4" customWidth="1"/>
    <col min="10245" max="10246" width="9.140625" style="4" hidden="1" customWidth="1"/>
    <col min="10247" max="10247" width="13.57421875" style="4" customWidth="1"/>
    <col min="10248" max="10248" width="11.7109375" style="4" customWidth="1"/>
    <col min="10249" max="10496" width="9.140625" style="4" customWidth="1"/>
    <col min="10497" max="10497" width="9.28125" style="4" customWidth="1"/>
    <col min="10498" max="10498" width="68.421875" style="4" customWidth="1"/>
    <col min="10499" max="10499" width="9.28125" style="4" customWidth="1"/>
    <col min="10500" max="10500" width="11.421875" style="4" customWidth="1"/>
    <col min="10501" max="10502" width="9.140625" style="4" hidden="1" customWidth="1"/>
    <col min="10503" max="10503" width="13.57421875" style="4" customWidth="1"/>
    <col min="10504" max="10504" width="11.7109375" style="4" customWidth="1"/>
    <col min="10505" max="10752" width="9.140625" style="4" customWidth="1"/>
    <col min="10753" max="10753" width="9.28125" style="4" customWidth="1"/>
    <col min="10754" max="10754" width="68.421875" style="4" customWidth="1"/>
    <col min="10755" max="10755" width="9.28125" style="4" customWidth="1"/>
    <col min="10756" max="10756" width="11.421875" style="4" customWidth="1"/>
    <col min="10757" max="10758" width="9.140625" style="4" hidden="1" customWidth="1"/>
    <col min="10759" max="10759" width="13.57421875" style="4" customWidth="1"/>
    <col min="10760" max="10760" width="11.7109375" style="4" customWidth="1"/>
    <col min="10761" max="11008" width="9.140625" style="4" customWidth="1"/>
    <col min="11009" max="11009" width="9.28125" style="4" customWidth="1"/>
    <col min="11010" max="11010" width="68.421875" style="4" customWidth="1"/>
    <col min="11011" max="11011" width="9.28125" style="4" customWidth="1"/>
    <col min="11012" max="11012" width="11.421875" style="4" customWidth="1"/>
    <col min="11013" max="11014" width="9.140625" style="4" hidden="1" customWidth="1"/>
    <col min="11015" max="11015" width="13.57421875" style="4" customWidth="1"/>
    <col min="11016" max="11016" width="11.7109375" style="4" customWidth="1"/>
    <col min="11017" max="11264" width="9.140625" style="4" customWidth="1"/>
    <col min="11265" max="11265" width="9.28125" style="4" customWidth="1"/>
    <col min="11266" max="11266" width="68.421875" style="4" customWidth="1"/>
    <col min="11267" max="11267" width="9.28125" style="4" customWidth="1"/>
    <col min="11268" max="11268" width="11.421875" style="4" customWidth="1"/>
    <col min="11269" max="11270" width="9.140625" style="4" hidden="1" customWidth="1"/>
    <col min="11271" max="11271" width="13.57421875" style="4" customWidth="1"/>
    <col min="11272" max="11272" width="11.7109375" style="4" customWidth="1"/>
    <col min="11273" max="11520" width="9.140625" style="4" customWidth="1"/>
    <col min="11521" max="11521" width="9.28125" style="4" customWidth="1"/>
    <col min="11522" max="11522" width="68.421875" style="4" customWidth="1"/>
    <col min="11523" max="11523" width="9.28125" style="4" customWidth="1"/>
    <col min="11524" max="11524" width="11.421875" style="4" customWidth="1"/>
    <col min="11525" max="11526" width="9.140625" style="4" hidden="1" customWidth="1"/>
    <col min="11527" max="11527" width="13.57421875" style="4" customWidth="1"/>
    <col min="11528" max="11528" width="11.7109375" style="4" customWidth="1"/>
    <col min="11529" max="11776" width="9.140625" style="4" customWidth="1"/>
    <col min="11777" max="11777" width="9.28125" style="4" customWidth="1"/>
    <col min="11778" max="11778" width="68.421875" style="4" customWidth="1"/>
    <col min="11779" max="11779" width="9.28125" style="4" customWidth="1"/>
    <col min="11780" max="11780" width="11.421875" style="4" customWidth="1"/>
    <col min="11781" max="11782" width="9.140625" style="4" hidden="1" customWidth="1"/>
    <col min="11783" max="11783" width="13.57421875" style="4" customWidth="1"/>
    <col min="11784" max="11784" width="11.7109375" style="4" customWidth="1"/>
    <col min="11785" max="12032" width="9.140625" style="4" customWidth="1"/>
    <col min="12033" max="12033" width="9.28125" style="4" customWidth="1"/>
    <col min="12034" max="12034" width="68.421875" style="4" customWidth="1"/>
    <col min="12035" max="12035" width="9.28125" style="4" customWidth="1"/>
    <col min="12036" max="12036" width="11.421875" style="4" customWidth="1"/>
    <col min="12037" max="12038" width="9.140625" style="4" hidden="1" customWidth="1"/>
    <col min="12039" max="12039" width="13.57421875" style="4" customWidth="1"/>
    <col min="12040" max="12040" width="11.7109375" style="4" customWidth="1"/>
    <col min="12041" max="12288" width="9.140625" style="4" customWidth="1"/>
    <col min="12289" max="12289" width="9.28125" style="4" customWidth="1"/>
    <col min="12290" max="12290" width="68.421875" style="4" customWidth="1"/>
    <col min="12291" max="12291" width="9.28125" style="4" customWidth="1"/>
    <col min="12292" max="12292" width="11.421875" style="4" customWidth="1"/>
    <col min="12293" max="12294" width="9.140625" style="4" hidden="1" customWidth="1"/>
    <col min="12295" max="12295" width="13.57421875" style="4" customWidth="1"/>
    <col min="12296" max="12296" width="11.7109375" style="4" customWidth="1"/>
    <col min="12297" max="12544" width="9.140625" style="4" customWidth="1"/>
    <col min="12545" max="12545" width="9.28125" style="4" customWidth="1"/>
    <col min="12546" max="12546" width="68.421875" style="4" customWidth="1"/>
    <col min="12547" max="12547" width="9.28125" style="4" customWidth="1"/>
    <col min="12548" max="12548" width="11.421875" style="4" customWidth="1"/>
    <col min="12549" max="12550" width="9.140625" style="4" hidden="1" customWidth="1"/>
    <col min="12551" max="12551" width="13.57421875" style="4" customWidth="1"/>
    <col min="12552" max="12552" width="11.7109375" style="4" customWidth="1"/>
    <col min="12553" max="12800" width="9.140625" style="4" customWidth="1"/>
    <col min="12801" max="12801" width="9.28125" style="4" customWidth="1"/>
    <col min="12802" max="12802" width="68.421875" style="4" customWidth="1"/>
    <col min="12803" max="12803" width="9.28125" style="4" customWidth="1"/>
    <col min="12804" max="12804" width="11.421875" style="4" customWidth="1"/>
    <col min="12805" max="12806" width="9.140625" style="4" hidden="1" customWidth="1"/>
    <col min="12807" max="12807" width="13.57421875" style="4" customWidth="1"/>
    <col min="12808" max="12808" width="11.7109375" style="4" customWidth="1"/>
    <col min="12809" max="13056" width="9.140625" style="4" customWidth="1"/>
    <col min="13057" max="13057" width="9.28125" style="4" customWidth="1"/>
    <col min="13058" max="13058" width="68.421875" style="4" customWidth="1"/>
    <col min="13059" max="13059" width="9.28125" style="4" customWidth="1"/>
    <col min="13060" max="13060" width="11.421875" style="4" customWidth="1"/>
    <col min="13061" max="13062" width="9.140625" style="4" hidden="1" customWidth="1"/>
    <col min="13063" max="13063" width="13.57421875" style="4" customWidth="1"/>
    <col min="13064" max="13064" width="11.7109375" style="4" customWidth="1"/>
    <col min="13065" max="13312" width="9.140625" style="4" customWidth="1"/>
    <col min="13313" max="13313" width="9.28125" style="4" customWidth="1"/>
    <col min="13314" max="13314" width="68.421875" style="4" customWidth="1"/>
    <col min="13315" max="13315" width="9.28125" style="4" customWidth="1"/>
    <col min="13316" max="13316" width="11.421875" style="4" customWidth="1"/>
    <col min="13317" max="13318" width="9.140625" style="4" hidden="1" customWidth="1"/>
    <col min="13319" max="13319" width="13.57421875" style="4" customWidth="1"/>
    <col min="13320" max="13320" width="11.7109375" style="4" customWidth="1"/>
    <col min="13321" max="13568" width="9.140625" style="4" customWidth="1"/>
    <col min="13569" max="13569" width="9.28125" style="4" customWidth="1"/>
    <col min="13570" max="13570" width="68.421875" style="4" customWidth="1"/>
    <col min="13571" max="13571" width="9.28125" style="4" customWidth="1"/>
    <col min="13572" max="13572" width="11.421875" style="4" customWidth="1"/>
    <col min="13573" max="13574" width="9.140625" style="4" hidden="1" customWidth="1"/>
    <col min="13575" max="13575" width="13.57421875" style="4" customWidth="1"/>
    <col min="13576" max="13576" width="11.7109375" style="4" customWidth="1"/>
    <col min="13577" max="13824" width="9.140625" style="4" customWidth="1"/>
    <col min="13825" max="13825" width="9.28125" style="4" customWidth="1"/>
    <col min="13826" max="13826" width="68.421875" style="4" customWidth="1"/>
    <col min="13827" max="13827" width="9.28125" style="4" customWidth="1"/>
    <col min="13828" max="13828" width="11.421875" style="4" customWidth="1"/>
    <col min="13829" max="13830" width="9.140625" style="4" hidden="1" customWidth="1"/>
    <col min="13831" max="13831" width="13.57421875" style="4" customWidth="1"/>
    <col min="13832" max="13832" width="11.7109375" style="4" customWidth="1"/>
    <col min="13833" max="14080" width="9.140625" style="4" customWidth="1"/>
    <col min="14081" max="14081" width="9.28125" style="4" customWidth="1"/>
    <col min="14082" max="14082" width="68.421875" style="4" customWidth="1"/>
    <col min="14083" max="14083" width="9.28125" style="4" customWidth="1"/>
    <col min="14084" max="14084" width="11.421875" style="4" customWidth="1"/>
    <col min="14085" max="14086" width="9.140625" style="4" hidden="1" customWidth="1"/>
    <col min="14087" max="14087" width="13.57421875" style="4" customWidth="1"/>
    <col min="14088" max="14088" width="11.7109375" style="4" customWidth="1"/>
    <col min="14089" max="14336" width="9.140625" style="4" customWidth="1"/>
    <col min="14337" max="14337" width="9.28125" style="4" customWidth="1"/>
    <col min="14338" max="14338" width="68.421875" style="4" customWidth="1"/>
    <col min="14339" max="14339" width="9.28125" style="4" customWidth="1"/>
    <col min="14340" max="14340" width="11.421875" style="4" customWidth="1"/>
    <col min="14341" max="14342" width="9.140625" style="4" hidden="1" customWidth="1"/>
    <col min="14343" max="14343" width="13.57421875" style="4" customWidth="1"/>
    <col min="14344" max="14344" width="11.7109375" style="4" customWidth="1"/>
    <col min="14345" max="14592" width="9.140625" style="4" customWidth="1"/>
    <col min="14593" max="14593" width="9.28125" style="4" customWidth="1"/>
    <col min="14594" max="14594" width="68.421875" style="4" customWidth="1"/>
    <col min="14595" max="14595" width="9.28125" style="4" customWidth="1"/>
    <col min="14596" max="14596" width="11.421875" style="4" customWidth="1"/>
    <col min="14597" max="14598" width="9.140625" style="4" hidden="1" customWidth="1"/>
    <col min="14599" max="14599" width="13.57421875" style="4" customWidth="1"/>
    <col min="14600" max="14600" width="11.7109375" style="4" customWidth="1"/>
    <col min="14601" max="14848" width="9.140625" style="4" customWidth="1"/>
    <col min="14849" max="14849" width="9.28125" style="4" customWidth="1"/>
    <col min="14850" max="14850" width="68.421875" style="4" customWidth="1"/>
    <col min="14851" max="14851" width="9.28125" style="4" customWidth="1"/>
    <col min="14852" max="14852" width="11.421875" style="4" customWidth="1"/>
    <col min="14853" max="14854" width="9.140625" style="4" hidden="1" customWidth="1"/>
    <col min="14855" max="14855" width="13.57421875" style="4" customWidth="1"/>
    <col min="14856" max="14856" width="11.7109375" style="4" customWidth="1"/>
    <col min="14857" max="15104" width="9.140625" style="4" customWidth="1"/>
    <col min="15105" max="15105" width="9.28125" style="4" customWidth="1"/>
    <col min="15106" max="15106" width="68.421875" style="4" customWidth="1"/>
    <col min="15107" max="15107" width="9.28125" style="4" customWidth="1"/>
    <col min="15108" max="15108" width="11.421875" style="4" customWidth="1"/>
    <col min="15109" max="15110" width="9.140625" style="4" hidden="1" customWidth="1"/>
    <col min="15111" max="15111" width="13.57421875" style="4" customWidth="1"/>
    <col min="15112" max="15112" width="11.7109375" style="4" customWidth="1"/>
    <col min="15113" max="15360" width="9.140625" style="4" customWidth="1"/>
    <col min="15361" max="15361" width="9.28125" style="4" customWidth="1"/>
    <col min="15362" max="15362" width="68.421875" style="4" customWidth="1"/>
    <col min="15363" max="15363" width="9.28125" style="4" customWidth="1"/>
    <col min="15364" max="15364" width="11.421875" style="4" customWidth="1"/>
    <col min="15365" max="15366" width="9.140625" style="4" hidden="1" customWidth="1"/>
    <col min="15367" max="15367" width="13.57421875" style="4" customWidth="1"/>
    <col min="15368" max="15368" width="11.7109375" style="4" customWidth="1"/>
    <col min="15369" max="15616" width="9.140625" style="4" customWidth="1"/>
    <col min="15617" max="15617" width="9.28125" style="4" customWidth="1"/>
    <col min="15618" max="15618" width="68.421875" style="4" customWidth="1"/>
    <col min="15619" max="15619" width="9.28125" style="4" customWidth="1"/>
    <col min="15620" max="15620" width="11.421875" style="4" customWidth="1"/>
    <col min="15621" max="15622" width="9.140625" style="4" hidden="1" customWidth="1"/>
    <col min="15623" max="15623" width="13.57421875" style="4" customWidth="1"/>
    <col min="15624" max="15624" width="11.7109375" style="4" customWidth="1"/>
    <col min="15625" max="15872" width="9.140625" style="4" customWidth="1"/>
    <col min="15873" max="15873" width="9.28125" style="4" customWidth="1"/>
    <col min="15874" max="15874" width="68.421875" style="4" customWidth="1"/>
    <col min="15875" max="15875" width="9.28125" style="4" customWidth="1"/>
    <col min="15876" max="15876" width="11.421875" style="4" customWidth="1"/>
    <col min="15877" max="15878" width="9.140625" style="4" hidden="1" customWidth="1"/>
    <col min="15879" max="15879" width="13.57421875" style="4" customWidth="1"/>
    <col min="15880" max="15880" width="11.7109375" style="4" customWidth="1"/>
    <col min="15881" max="16128" width="9.140625" style="4" customWidth="1"/>
    <col min="16129" max="16129" width="9.28125" style="4" customWidth="1"/>
    <col min="16130" max="16130" width="68.421875" style="4" customWidth="1"/>
    <col min="16131" max="16131" width="9.28125" style="4" customWidth="1"/>
    <col min="16132" max="16132" width="11.421875" style="4" customWidth="1"/>
    <col min="16133" max="16134" width="9.140625" style="4" hidden="1" customWidth="1"/>
    <col min="16135" max="16135" width="13.57421875" style="4" customWidth="1"/>
    <col min="16136" max="16136" width="11.7109375" style="4" customWidth="1"/>
    <col min="16137" max="16384" width="9.140625" style="4" customWidth="1"/>
  </cols>
  <sheetData>
    <row r="1" spans="2:10" ht="15">
      <c r="B1" s="4"/>
      <c r="C1" s="4"/>
      <c r="E1" s="4"/>
      <c r="F1" s="4"/>
      <c r="G1" s="4"/>
      <c r="H1" s="4"/>
      <c r="I1" s="4"/>
      <c r="J1" s="4"/>
    </row>
    <row r="2" spans="1:10" ht="35.15" customHeight="1">
      <c r="A2" s="182" t="s">
        <v>152</v>
      </c>
      <c r="B2" s="184"/>
      <c r="C2" s="184"/>
      <c r="D2" s="184"/>
      <c r="E2" s="184"/>
      <c r="F2" s="184"/>
      <c r="G2" s="184"/>
      <c r="H2" s="184"/>
      <c r="I2" s="184"/>
      <c r="J2" s="78"/>
    </row>
    <row r="3" spans="1:10" ht="35.15" customHeight="1" thickBot="1">
      <c r="A3" s="183" t="s">
        <v>155</v>
      </c>
      <c r="B3" s="183"/>
      <c r="C3" s="183"/>
      <c r="D3" s="183"/>
      <c r="E3" s="183"/>
      <c r="F3" s="183"/>
      <c r="G3" s="183"/>
      <c r="H3" s="183"/>
      <c r="I3" s="183"/>
      <c r="J3" s="78"/>
    </row>
    <row r="4" spans="1:10" ht="15" thickBot="1">
      <c r="A4" s="232" t="s">
        <v>154</v>
      </c>
      <c r="B4" s="181"/>
      <c r="C4" s="179"/>
      <c r="D4" s="179"/>
      <c r="E4" s="179"/>
      <c r="F4" s="179"/>
      <c r="G4" s="179"/>
      <c r="H4" s="179"/>
      <c r="I4" s="180"/>
      <c r="J4" s="79"/>
    </row>
    <row r="5" spans="1:10" ht="15" thickBot="1">
      <c r="A5" s="232" t="s">
        <v>153</v>
      </c>
      <c r="B5" s="181"/>
      <c r="C5" s="179"/>
      <c r="D5" s="179"/>
      <c r="E5" s="179"/>
      <c r="F5" s="179"/>
      <c r="G5" s="179"/>
      <c r="H5" s="179"/>
      <c r="I5" s="180"/>
      <c r="J5" s="79"/>
    </row>
    <row r="6" spans="1:11" s="6" customFormat="1" ht="11.7" customHeight="1">
      <c r="A6" s="152" t="s">
        <v>156</v>
      </c>
      <c r="B6" s="153"/>
      <c r="C6" s="153"/>
      <c r="D6" s="153"/>
      <c r="E6" s="153"/>
      <c r="F6" s="153"/>
      <c r="G6" s="153"/>
      <c r="H6" s="153"/>
      <c r="I6" s="154"/>
      <c r="J6" s="80"/>
      <c r="K6" s="106"/>
    </row>
    <row r="7" spans="1:11" s="6" customFormat="1" ht="15">
      <c r="A7" s="158" t="s">
        <v>0</v>
      </c>
      <c r="B7" s="159"/>
      <c r="C7" s="159"/>
      <c r="D7" s="111">
        <f>$K$13</f>
        <v>0.2562</v>
      </c>
      <c r="E7" s="80"/>
      <c r="F7" s="80"/>
      <c r="G7" s="80"/>
      <c r="H7" s="36"/>
      <c r="I7" s="60"/>
      <c r="J7" s="36"/>
      <c r="K7" s="106"/>
    </row>
    <row r="8" spans="1:11" s="6" customFormat="1" ht="15" thickBot="1">
      <c r="A8" s="155" t="s">
        <v>1</v>
      </c>
      <c r="B8" s="156"/>
      <c r="C8" s="156"/>
      <c r="D8" s="156"/>
      <c r="E8" s="156"/>
      <c r="F8" s="156"/>
      <c r="G8" s="156"/>
      <c r="H8" s="156"/>
      <c r="I8" s="157"/>
      <c r="J8" s="81"/>
      <c r="K8" s="106"/>
    </row>
    <row r="9" spans="1:11" s="6" customFormat="1" ht="14.4" customHeight="1">
      <c r="A9" s="110"/>
      <c r="B9" s="80"/>
      <c r="C9" s="80"/>
      <c r="D9" s="80"/>
      <c r="E9" s="80"/>
      <c r="F9" s="80"/>
      <c r="G9" s="80"/>
      <c r="H9" s="80"/>
      <c r="I9" s="76"/>
      <c r="J9" s="80"/>
      <c r="K9" s="106"/>
    </row>
    <row r="10" spans="1:15" ht="15" thickBot="1">
      <c r="A10" s="140" t="s">
        <v>2</v>
      </c>
      <c r="B10" s="141"/>
      <c r="C10" s="141"/>
      <c r="D10" s="141"/>
      <c r="E10" s="141"/>
      <c r="F10" s="141"/>
      <c r="G10" s="141"/>
      <c r="H10" s="141"/>
      <c r="I10" s="142"/>
      <c r="J10" s="95"/>
      <c r="L10" s="1"/>
      <c r="M10" s="1"/>
      <c r="N10" s="1"/>
      <c r="O10" s="1"/>
    </row>
    <row r="11" spans="1:15" ht="29.4" thickBot="1">
      <c r="A11" s="11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233" t="s">
        <v>9</v>
      </c>
      <c r="H11" s="12" t="s">
        <v>10</v>
      </c>
      <c r="I11" s="37" t="s">
        <v>11</v>
      </c>
      <c r="J11" s="83"/>
      <c r="L11" s="1"/>
      <c r="M11" s="1"/>
      <c r="N11" s="1"/>
      <c r="O11" s="1"/>
    </row>
    <row r="12" spans="1:15" ht="15">
      <c r="A12" s="44" t="s">
        <v>12</v>
      </c>
      <c r="B12" s="45"/>
      <c r="C12" s="45"/>
      <c r="D12" s="45" t="s">
        <v>13</v>
      </c>
      <c r="E12" s="45"/>
      <c r="F12" s="46"/>
      <c r="G12" s="46"/>
      <c r="H12" s="46"/>
      <c r="I12" s="89"/>
      <c r="J12" s="96"/>
      <c r="L12" s="160" t="s">
        <v>14</v>
      </c>
      <c r="M12" s="160"/>
      <c r="N12" s="161"/>
      <c r="O12" s="1"/>
    </row>
    <row r="13" spans="1:15" ht="28.8">
      <c r="A13" s="38" t="s">
        <v>15</v>
      </c>
      <c r="B13" s="119">
        <v>21301</v>
      </c>
      <c r="C13" s="9" t="s">
        <v>16</v>
      </c>
      <c r="D13" s="33" t="s">
        <v>147</v>
      </c>
      <c r="E13" s="5" t="s">
        <v>64</v>
      </c>
      <c r="F13" s="108">
        <v>2.88</v>
      </c>
      <c r="G13" s="185"/>
      <c r="H13" s="10">
        <f aca="true" t="shared" si="0" ref="H13">G13*F13</f>
        <v>0</v>
      </c>
      <c r="I13" s="90">
        <f>ROUND(H13*(1+K13),2)</f>
        <v>0</v>
      </c>
      <c r="J13" s="82"/>
      <c r="K13" s="106">
        <v>0.2562</v>
      </c>
      <c r="L13" s="61"/>
      <c r="M13" s="61"/>
      <c r="N13" s="64"/>
      <c r="O13" s="1"/>
    </row>
    <row r="14" spans="1:15" ht="28.8">
      <c r="A14" s="38" t="s">
        <v>17</v>
      </c>
      <c r="B14" s="119">
        <v>20107</v>
      </c>
      <c r="C14" s="9" t="s">
        <v>16</v>
      </c>
      <c r="D14" s="33" t="s">
        <v>148</v>
      </c>
      <c r="E14" s="5" t="s">
        <v>151</v>
      </c>
      <c r="F14" s="108">
        <v>2</v>
      </c>
      <c r="G14" s="185"/>
      <c r="H14" s="10">
        <f aca="true" t="shared" si="1" ref="H14">G14*F14</f>
        <v>0</v>
      </c>
      <c r="I14" s="90">
        <f>ROUND(H14*(1+K14),2)</f>
        <v>0</v>
      </c>
      <c r="J14" s="82"/>
      <c r="K14" s="106">
        <v>0.2562</v>
      </c>
      <c r="L14" s="61" t="s">
        <v>18</v>
      </c>
      <c r="M14" s="63"/>
      <c r="N14" s="65"/>
      <c r="O14" s="1"/>
    </row>
    <row r="15" spans="1:15" ht="15" customHeight="1">
      <c r="A15" s="38" t="s">
        <v>19</v>
      </c>
      <c r="B15" s="119">
        <v>20109</v>
      </c>
      <c r="C15" s="9" t="s">
        <v>16</v>
      </c>
      <c r="D15" s="33" t="s">
        <v>149</v>
      </c>
      <c r="E15" s="5" t="s">
        <v>64</v>
      </c>
      <c r="F15" s="108">
        <v>94.82</v>
      </c>
      <c r="G15" s="185"/>
      <c r="H15" s="10">
        <f aca="true" t="shared" si="2" ref="H15">G15*F15</f>
        <v>0</v>
      </c>
      <c r="I15" s="90">
        <f>ROUND(H15*(1+K15),2)</f>
        <v>0</v>
      </c>
      <c r="J15" s="82"/>
      <c r="K15" s="106">
        <v>0.2562</v>
      </c>
      <c r="L15" s="61" t="s">
        <v>20</v>
      </c>
      <c r="M15" s="63"/>
      <c r="N15" s="65"/>
      <c r="O15" s="1"/>
    </row>
    <row r="16" spans="1:15" ht="15">
      <c r="A16" s="38" t="s">
        <v>21</v>
      </c>
      <c r="B16" s="119">
        <v>20143</v>
      </c>
      <c r="C16" s="9" t="s">
        <v>16</v>
      </c>
      <c r="D16" s="33" t="s">
        <v>150</v>
      </c>
      <c r="E16" s="5" t="s">
        <v>38</v>
      </c>
      <c r="F16" s="108">
        <v>77.8</v>
      </c>
      <c r="G16" s="185"/>
      <c r="H16" s="10">
        <f aca="true" t="shared" si="3" ref="H16">G16*F16</f>
        <v>0</v>
      </c>
      <c r="I16" s="90">
        <f>ROUND(H16*(1+K16),2)</f>
        <v>0</v>
      </c>
      <c r="J16" s="82"/>
      <c r="K16" s="106">
        <v>0.2562</v>
      </c>
      <c r="L16" s="61" t="s">
        <v>20</v>
      </c>
      <c r="M16" s="63"/>
      <c r="N16" s="65"/>
      <c r="O16" s="1"/>
    </row>
    <row r="17" spans="1:15" ht="28.8">
      <c r="A17" s="38" t="s">
        <v>22</v>
      </c>
      <c r="B17" s="119">
        <v>30114</v>
      </c>
      <c r="C17" s="9" t="s">
        <v>16</v>
      </c>
      <c r="D17" s="33" t="s">
        <v>160</v>
      </c>
      <c r="E17" s="5" t="s">
        <v>50</v>
      </c>
      <c r="F17" s="108">
        <v>1</v>
      </c>
      <c r="G17" s="185"/>
      <c r="H17" s="10">
        <f aca="true" t="shared" si="4" ref="H17:H18">G17*F17</f>
        <v>0</v>
      </c>
      <c r="I17" s="90">
        <f aca="true" t="shared" si="5" ref="I17:I18">ROUND(H17*(1+K17),2)</f>
        <v>0</v>
      </c>
      <c r="J17" s="82"/>
      <c r="K17" s="106">
        <v>0.2562</v>
      </c>
      <c r="L17" s="61" t="s">
        <v>20</v>
      </c>
      <c r="M17" s="63"/>
      <c r="N17" s="65"/>
      <c r="O17" s="1"/>
    </row>
    <row r="18" spans="1:15" ht="28.8">
      <c r="A18" s="38" t="s">
        <v>23</v>
      </c>
      <c r="B18" s="119">
        <v>30116</v>
      </c>
      <c r="C18" s="9" t="s">
        <v>16</v>
      </c>
      <c r="D18" s="33" t="s">
        <v>161</v>
      </c>
      <c r="E18" s="5" t="s">
        <v>50</v>
      </c>
      <c r="F18" s="108">
        <v>1</v>
      </c>
      <c r="G18" s="185"/>
      <c r="H18" s="10">
        <f t="shared" si="4"/>
        <v>0</v>
      </c>
      <c r="I18" s="90">
        <f t="shared" si="5"/>
        <v>0</v>
      </c>
      <c r="J18" s="82"/>
      <c r="K18" s="106">
        <v>0.2562</v>
      </c>
      <c r="L18" s="61" t="s">
        <v>20</v>
      </c>
      <c r="M18" s="63"/>
      <c r="N18" s="65"/>
      <c r="O18" s="1"/>
    </row>
    <row r="19" spans="1:15" ht="14.4" customHeight="1">
      <c r="A19" s="15"/>
      <c r="B19" s="19"/>
      <c r="C19" s="20"/>
      <c r="D19" s="20"/>
      <c r="E19" s="19"/>
      <c r="F19" s="138" t="s">
        <v>24</v>
      </c>
      <c r="G19" s="139"/>
      <c r="H19" s="43">
        <f>SUM(H13:H18)</f>
        <v>0</v>
      </c>
      <c r="I19" s="102">
        <f>SUM(I13:I18)</f>
        <v>0</v>
      </c>
      <c r="J19" s="97"/>
      <c r="K19" s="106">
        <v>0.2562</v>
      </c>
      <c r="L19" s="61"/>
      <c r="M19" s="61"/>
      <c r="N19" s="64"/>
      <c r="O19" s="1"/>
    </row>
    <row r="20" spans="1:15" ht="15">
      <c r="A20" s="165"/>
      <c r="B20" s="166"/>
      <c r="C20" s="166"/>
      <c r="D20" s="166"/>
      <c r="E20" s="166"/>
      <c r="F20" s="166"/>
      <c r="G20" s="166"/>
      <c r="H20" s="166"/>
      <c r="I20" s="167"/>
      <c r="J20" s="86"/>
      <c r="K20" s="106">
        <v>0.2562</v>
      </c>
      <c r="L20" s="61"/>
      <c r="M20" s="61"/>
      <c r="N20" s="64"/>
      <c r="O20" s="1"/>
    </row>
    <row r="21" spans="1:15" ht="29.4" thickBot="1">
      <c r="A21" s="11" t="s">
        <v>3</v>
      </c>
      <c r="B21" s="12" t="s">
        <v>4</v>
      </c>
      <c r="C21" s="12" t="s">
        <v>5</v>
      </c>
      <c r="D21" s="12" t="s">
        <v>6</v>
      </c>
      <c r="E21" s="12" t="s">
        <v>7</v>
      </c>
      <c r="F21" s="13" t="s">
        <v>8</v>
      </c>
      <c r="G21" s="234" t="s">
        <v>9</v>
      </c>
      <c r="H21" s="13" t="s">
        <v>10</v>
      </c>
      <c r="I21" s="37" t="s">
        <v>11</v>
      </c>
      <c r="J21" s="98"/>
      <c r="K21" s="106">
        <v>0.2562</v>
      </c>
      <c r="L21" s="61"/>
      <c r="M21" s="61"/>
      <c r="N21" s="64"/>
      <c r="O21" s="1"/>
    </row>
    <row r="22" spans="1:15" ht="15">
      <c r="A22" s="44" t="s">
        <v>25</v>
      </c>
      <c r="B22" s="45"/>
      <c r="C22" s="14"/>
      <c r="D22" s="45" t="s">
        <v>26</v>
      </c>
      <c r="E22" s="45"/>
      <c r="F22" s="46"/>
      <c r="G22" s="47"/>
      <c r="H22" s="48"/>
      <c r="I22" s="91"/>
      <c r="J22" s="2"/>
      <c r="K22" s="106">
        <v>0.2562</v>
      </c>
      <c r="L22" s="61"/>
      <c r="M22" s="61"/>
      <c r="N22" s="64"/>
      <c r="O22" s="1"/>
    </row>
    <row r="23" spans="1:15" ht="15">
      <c r="A23" s="34" t="s">
        <v>27</v>
      </c>
      <c r="B23" s="20">
        <v>41002</v>
      </c>
      <c r="C23" s="9" t="s">
        <v>16</v>
      </c>
      <c r="D23" s="30" t="s">
        <v>157</v>
      </c>
      <c r="E23" s="5" t="s">
        <v>64</v>
      </c>
      <c r="F23" s="112">
        <v>869.16</v>
      </c>
      <c r="G23" s="185"/>
      <c r="H23" s="10">
        <f>G23*F23</f>
        <v>0</v>
      </c>
      <c r="I23" s="90">
        <f>ROUND(H23*(1+K23),2)</f>
        <v>0</v>
      </c>
      <c r="J23" s="82"/>
      <c r="K23" s="106">
        <v>0.2562</v>
      </c>
      <c r="L23" s="61" t="s">
        <v>28</v>
      </c>
      <c r="M23" s="61"/>
      <c r="N23" s="64"/>
      <c r="O23" s="1"/>
    </row>
    <row r="24" spans="1:15" ht="15">
      <c r="A24" s="34" t="s">
        <v>29</v>
      </c>
      <c r="B24" s="20">
        <v>41003</v>
      </c>
      <c r="C24" s="9" t="s">
        <v>16</v>
      </c>
      <c r="D24" s="30" t="s">
        <v>158</v>
      </c>
      <c r="E24" s="5" t="s">
        <v>159</v>
      </c>
      <c r="F24" s="112">
        <v>116.63</v>
      </c>
      <c r="G24" s="185"/>
      <c r="H24" s="10">
        <f>G24*F24</f>
        <v>0</v>
      </c>
      <c r="I24" s="90">
        <f>ROUND(H24*(1+K24),2)</f>
        <v>0</v>
      </c>
      <c r="J24" s="82"/>
      <c r="K24" s="106">
        <v>0.2562</v>
      </c>
      <c r="L24" s="61" t="s">
        <v>30</v>
      </c>
      <c r="M24" s="61"/>
      <c r="N24" s="64"/>
      <c r="O24" s="1"/>
    </row>
    <row r="25" spans="1:15" ht="15">
      <c r="A25" s="39"/>
      <c r="B25" s="19"/>
      <c r="C25" s="20"/>
      <c r="D25" s="19"/>
      <c r="E25" s="20"/>
      <c r="F25" s="146" t="s">
        <v>31</v>
      </c>
      <c r="G25" s="146"/>
      <c r="H25" s="104">
        <f>SUM(H23:H24)</f>
        <v>0</v>
      </c>
      <c r="I25" s="103">
        <f>SUM(I23:I24)</f>
        <v>0</v>
      </c>
      <c r="J25" s="96"/>
      <c r="K25" s="106">
        <v>0.2562</v>
      </c>
      <c r="L25" s="61"/>
      <c r="M25" s="61"/>
      <c r="N25" s="64"/>
      <c r="O25" s="1"/>
    </row>
    <row r="26" spans="1:15" ht="15">
      <c r="A26" s="165"/>
      <c r="B26" s="166"/>
      <c r="C26" s="166"/>
      <c r="D26" s="166"/>
      <c r="E26" s="166"/>
      <c r="F26" s="166"/>
      <c r="G26" s="166"/>
      <c r="H26" s="166"/>
      <c r="I26" s="167"/>
      <c r="J26" s="86"/>
      <c r="K26" s="106">
        <v>0.2562</v>
      </c>
      <c r="L26" s="61"/>
      <c r="M26" s="61"/>
      <c r="N26" s="64"/>
      <c r="O26" s="1"/>
    </row>
    <row r="27" spans="1:15" ht="28.8">
      <c r="A27" s="11" t="s">
        <v>3</v>
      </c>
      <c r="B27" s="12" t="s">
        <v>4</v>
      </c>
      <c r="C27" s="12" t="s">
        <v>5</v>
      </c>
      <c r="D27" s="12" t="s">
        <v>6</v>
      </c>
      <c r="E27" s="12" t="s">
        <v>7</v>
      </c>
      <c r="F27" s="13" t="s">
        <v>8</v>
      </c>
      <c r="G27" s="234" t="s">
        <v>9</v>
      </c>
      <c r="H27" s="13" t="s">
        <v>10</v>
      </c>
      <c r="I27" s="37" t="s">
        <v>11</v>
      </c>
      <c r="J27" s="98"/>
      <c r="K27" s="106">
        <v>0.2562</v>
      </c>
      <c r="L27" s="61"/>
      <c r="M27" s="61"/>
      <c r="N27" s="64"/>
      <c r="O27" s="1"/>
    </row>
    <row r="28" spans="1:15" ht="15">
      <c r="A28" s="44" t="s">
        <v>32</v>
      </c>
      <c r="B28" s="45"/>
      <c r="C28" s="14"/>
      <c r="D28" s="45" t="s">
        <v>33</v>
      </c>
      <c r="E28" s="45"/>
      <c r="F28" s="46"/>
      <c r="G28" s="48"/>
      <c r="H28" s="48"/>
      <c r="I28" s="91"/>
      <c r="J28" s="2"/>
      <c r="K28" s="106">
        <v>0.2562</v>
      </c>
      <c r="L28" s="61"/>
      <c r="M28" s="61"/>
      <c r="N28" s="64"/>
      <c r="O28" s="1"/>
    </row>
    <row r="29" spans="1:15" ht="31.55" customHeight="1">
      <c r="A29" s="38" t="s">
        <v>34</v>
      </c>
      <c r="B29" s="20">
        <v>270720</v>
      </c>
      <c r="C29" s="9" t="s">
        <v>16</v>
      </c>
      <c r="D29" s="113" t="s">
        <v>165</v>
      </c>
      <c r="E29" s="5" t="s">
        <v>38</v>
      </c>
      <c r="F29" s="107">
        <v>129.95000000000002</v>
      </c>
      <c r="G29" s="185"/>
      <c r="H29" s="25">
        <f aca="true" t="shared" si="6" ref="H29">F29*G29</f>
        <v>0</v>
      </c>
      <c r="I29" s="93">
        <f aca="true" t="shared" si="7" ref="I29:I34">ROUND(H29*(1+K29),2)</f>
        <v>0</v>
      </c>
      <c r="J29" s="84"/>
      <c r="K29" s="106">
        <v>0.2562</v>
      </c>
      <c r="L29" s="105"/>
      <c r="M29" s="61"/>
      <c r="N29" s="64"/>
      <c r="O29" s="1"/>
    </row>
    <row r="30" spans="1:15" ht="13.55" customHeight="1">
      <c r="A30" s="38" t="s">
        <v>35</v>
      </c>
      <c r="B30" s="20">
        <v>99857</v>
      </c>
      <c r="C30" s="35" t="s">
        <v>36</v>
      </c>
      <c r="D30" s="113" t="s">
        <v>37</v>
      </c>
      <c r="E30" s="5" t="s">
        <v>38</v>
      </c>
      <c r="F30" s="107">
        <v>43</v>
      </c>
      <c r="G30" s="185"/>
      <c r="H30" s="25">
        <f aca="true" t="shared" si="8" ref="H30:H31">F30*G30</f>
        <v>0</v>
      </c>
      <c r="I30" s="93">
        <f t="shared" si="7"/>
        <v>0</v>
      </c>
      <c r="J30" s="84"/>
      <c r="K30" s="106">
        <v>0.2562</v>
      </c>
      <c r="L30" s="105"/>
      <c r="M30" s="61"/>
      <c r="N30" s="64"/>
      <c r="O30" s="1"/>
    </row>
    <row r="31" spans="1:15" s="31" customFormat="1" ht="28.8">
      <c r="A31" s="38" t="s">
        <v>39</v>
      </c>
      <c r="B31" s="118">
        <v>99841</v>
      </c>
      <c r="C31" s="35" t="s">
        <v>36</v>
      </c>
      <c r="D31" s="33" t="s">
        <v>40</v>
      </c>
      <c r="E31" s="5" t="s">
        <v>38</v>
      </c>
      <c r="F31" s="134">
        <v>34.64</v>
      </c>
      <c r="G31" s="185"/>
      <c r="H31" s="27">
        <f t="shared" si="8"/>
        <v>0</v>
      </c>
      <c r="I31" s="93">
        <f t="shared" si="7"/>
        <v>0</v>
      </c>
      <c r="J31" s="84"/>
      <c r="K31" s="106">
        <v>0.2562</v>
      </c>
      <c r="L31" s="62" t="s">
        <v>41</v>
      </c>
      <c r="M31" s="62"/>
      <c r="N31" s="66"/>
      <c r="O31" s="28"/>
    </row>
    <row r="32" spans="1:15" s="31" customFormat="1" ht="28.8">
      <c r="A32" s="38" t="s">
        <v>42</v>
      </c>
      <c r="B32" s="150" t="s">
        <v>43</v>
      </c>
      <c r="C32" s="151"/>
      <c r="D32" s="33" t="s">
        <v>101</v>
      </c>
      <c r="E32" s="5" t="s">
        <v>44</v>
      </c>
      <c r="F32" s="134">
        <v>24</v>
      </c>
      <c r="G32" s="185"/>
      <c r="H32" s="27">
        <f>F32*G32</f>
        <v>0</v>
      </c>
      <c r="I32" s="93">
        <f t="shared" si="7"/>
        <v>0</v>
      </c>
      <c r="J32" s="84"/>
      <c r="K32" s="106">
        <v>0.2562</v>
      </c>
      <c r="L32" s="62"/>
      <c r="M32" s="62"/>
      <c r="N32" s="66"/>
      <c r="O32" s="28"/>
    </row>
    <row r="33" spans="1:15" s="31" customFormat="1" ht="15">
      <c r="A33" s="38" t="s">
        <v>45</v>
      </c>
      <c r="B33" s="20">
        <v>200101</v>
      </c>
      <c r="C33" s="9" t="s">
        <v>16</v>
      </c>
      <c r="D33" s="113" t="s">
        <v>166</v>
      </c>
      <c r="E33" s="5" t="s">
        <v>64</v>
      </c>
      <c r="F33" s="134">
        <v>24</v>
      </c>
      <c r="G33" s="185"/>
      <c r="H33" s="25">
        <f aca="true" t="shared" si="9" ref="H33:H34">F33*G33</f>
        <v>0</v>
      </c>
      <c r="I33" s="93">
        <f t="shared" si="7"/>
        <v>0</v>
      </c>
      <c r="J33" s="84"/>
      <c r="K33" s="106">
        <v>0.2562</v>
      </c>
      <c r="L33" s="62"/>
      <c r="M33" s="62"/>
      <c r="N33" s="66"/>
      <c r="O33" s="28"/>
    </row>
    <row r="34" spans="1:15" s="31" customFormat="1" ht="15">
      <c r="A34" s="38" t="s">
        <v>46</v>
      </c>
      <c r="B34" s="20">
        <v>200499</v>
      </c>
      <c r="C34" s="9" t="s">
        <v>16</v>
      </c>
      <c r="D34" s="113" t="s">
        <v>167</v>
      </c>
      <c r="E34" s="5" t="s">
        <v>64</v>
      </c>
      <c r="F34" s="134">
        <v>24</v>
      </c>
      <c r="G34" s="185"/>
      <c r="H34" s="25">
        <f t="shared" si="9"/>
        <v>0</v>
      </c>
      <c r="I34" s="93">
        <f t="shared" si="7"/>
        <v>0</v>
      </c>
      <c r="J34" s="84"/>
      <c r="K34" s="106">
        <v>0.2562</v>
      </c>
      <c r="L34" s="62"/>
      <c r="M34" s="62"/>
      <c r="N34" s="66"/>
      <c r="O34" s="28"/>
    </row>
    <row r="35" spans="1:15" s="31" customFormat="1" ht="72">
      <c r="A35" s="38" t="s">
        <v>47</v>
      </c>
      <c r="B35" s="136" t="s">
        <v>48</v>
      </c>
      <c r="C35" s="137"/>
      <c r="D35" s="113" t="s">
        <v>49</v>
      </c>
      <c r="E35" s="5" t="s">
        <v>50</v>
      </c>
      <c r="F35" s="134">
        <v>2</v>
      </c>
      <c r="G35" s="185"/>
      <c r="H35" s="25">
        <f aca="true" t="shared" si="10" ref="H35:H36">F35*G35</f>
        <v>0</v>
      </c>
      <c r="I35" s="93">
        <f aca="true" t="shared" si="11" ref="I35:I36">ROUND(H35*(1+K35),2)</f>
        <v>0</v>
      </c>
      <c r="J35" s="84"/>
      <c r="K35" s="106">
        <v>0.2562</v>
      </c>
      <c r="L35" s="62"/>
      <c r="M35" s="62"/>
      <c r="N35" s="66"/>
      <c r="O35" s="28"/>
    </row>
    <row r="36" spans="1:15" s="31" customFormat="1" ht="57.6">
      <c r="A36" s="38" t="s">
        <v>51</v>
      </c>
      <c r="B36" s="136" t="s">
        <v>52</v>
      </c>
      <c r="C36" s="137"/>
      <c r="D36" s="113" t="s">
        <v>53</v>
      </c>
      <c r="E36" s="5" t="s">
        <v>50</v>
      </c>
      <c r="F36" s="134">
        <v>2</v>
      </c>
      <c r="G36" s="185"/>
      <c r="H36" s="25">
        <f t="shared" si="10"/>
        <v>0</v>
      </c>
      <c r="I36" s="93">
        <f t="shared" si="11"/>
        <v>0</v>
      </c>
      <c r="J36" s="84"/>
      <c r="K36" s="106">
        <v>0.2562</v>
      </c>
      <c r="L36" s="62"/>
      <c r="M36" s="62"/>
      <c r="N36" s="66"/>
      <c r="O36" s="28"/>
    </row>
    <row r="37" spans="1:15" ht="15">
      <c r="A37" s="39"/>
      <c r="B37" s="21"/>
      <c r="C37" s="20"/>
      <c r="D37" s="21"/>
      <c r="E37" s="20"/>
      <c r="F37" s="146" t="s">
        <v>54</v>
      </c>
      <c r="G37" s="146"/>
      <c r="H37" s="104">
        <f>SUM(H29:H36)</f>
        <v>0</v>
      </c>
      <c r="I37" s="94">
        <f>SUM(I29:I36)</f>
        <v>0</v>
      </c>
      <c r="J37" s="100"/>
      <c r="K37" s="106">
        <v>0.2562</v>
      </c>
      <c r="L37" s="61"/>
      <c r="M37" s="61"/>
      <c r="N37" s="64"/>
      <c r="O37" s="1"/>
    </row>
    <row r="38" spans="1:15" ht="15">
      <c r="A38" s="162"/>
      <c r="B38" s="163"/>
      <c r="C38" s="163"/>
      <c r="D38" s="163"/>
      <c r="E38" s="163"/>
      <c r="F38" s="163"/>
      <c r="G38" s="163"/>
      <c r="H38" s="163"/>
      <c r="I38" s="164"/>
      <c r="J38" s="86"/>
      <c r="K38" s="106">
        <v>0.2562</v>
      </c>
      <c r="L38" s="61"/>
      <c r="M38" s="61"/>
      <c r="N38" s="64"/>
      <c r="O38" s="1"/>
    </row>
    <row r="39" spans="1:15" ht="28.8">
      <c r="A39" s="11" t="s">
        <v>3</v>
      </c>
      <c r="B39" s="12" t="s">
        <v>4</v>
      </c>
      <c r="C39" s="12" t="s">
        <v>5</v>
      </c>
      <c r="D39" s="12" t="s">
        <v>6</v>
      </c>
      <c r="E39" s="12" t="s">
        <v>7</v>
      </c>
      <c r="F39" s="13" t="s">
        <v>8</v>
      </c>
      <c r="G39" s="234" t="s">
        <v>9</v>
      </c>
      <c r="H39" s="13" t="s">
        <v>10</v>
      </c>
      <c r="I39" s="37" t="s">
        <v>11</v>
      </c>
      <c r="J39" s="98"/>
      <c r="K39" s="106">
        <v>0.2562</v>
      </c>
      <c r="L39" s="61"/>
      <c r="M39" s="61"/>
      <c r="N39" s="64"/>
      <c r="O39" s="1"/>
    </row>
    <row r="40" spans="1:15" ht="15">
      <c r="A40" s="44" t="s">
        <v>55</v>
      </c>
      <c r="B40" s="45"/>
      <c r="C40" s="14"/>
      <c r="D40" s="45" t="s">
        <v>56</v>
      </c>
      <c r="E40" s="45"/>
      <c r="F40" s="46"/>
      <c r="G40" s="48"/>
      <c r="H40" s="48"/>
      <c r="I40" s="91"/>
      <c r="J40" s="2"/>
      <c r="K40" s="106">
        <v>0.2562</v>
      </c>
      <c r="L40" s="61"/>
      <c r="M40" s="61"/>
      <c r="N40" s="64"/>
      <c r="O40" s="1"/>
    </row>
    <row r="41" spans="1:15" s="31" customFormat="1" ht="29.25" customHeight="1">
      <c r="A41" s="38" t="s">
        <v>57</v>
      </c>
      <c r="B41" s="118">
        <v>94994</v>
      </c>
      <c r="C41" s="26" t="s">
        <v>58</v>
      </c>
      <c r="D41" s="114" t="s">
        <v>59</v>
      </c>
      <c r="E41" s="5" t="s">
        <v>60</v>
      </c>
      <c r="F41" s="107">
        <v>551.11</v>
      </c>
      <c r="G41" s="185"/>
      <c r="H41" s="27">
        <f aca="true" t="shared" si="12" ref="H41:H42">F41*G41</f>
        <v>0</v>
      </c>
      <c r="I41" s="93">
        <f aca="true" t="shared" si="13" ref="I41:I42">ROUND(H41*(1+K41),2)</f>
        <v>0</v>
      </c>
      <c r="J41" s="84"/>
      <c r="K41" s="106">
        <v>0.2562</v>
      </c>
      <c r="L41" s="61" t="s">
        <v>61</v>
      </c>
      <c r="M41" s="62"/>
      <c r="N41" s="66"/>
      <c r="O41" s="28"/>
    </row>
    <row r="42" spans="1:15" s="31" customFormat="1" ht="28.8">
      <c r="A42" s="38" t="s">
        <v>62</v>
      </c>
      <c r="B42" s="118">
        <v>101090</v>
      </c>
      <c r="C42" s="26" t="s">
        <v>58</v>
      </c>
      <c r="D42" s="33" t="s">
        <v>63</v>
      </c>
      <c r="E42" s="5" t="s">
        <v>64</v>
      </c>
      <c r="F42" s="107">
        <v>227.96</v>
      </c>
      <c r="G42" s="185"/>
      <c r="H42" s="27">
        <f t="shared" si="12"/>
        <v>0</v>
      </c>
      <c r="I42" s="93">
        <f t="shared" si="13"/>
        <v>0</v>
      </c>
      <c r="J42" s="84"/>
      <c r="K42" s="106">
        <v>0.2562</v>
      </c>
      <c r="L42" s="61"/>
      <c r="M42" s="62"/>
      <c r="N42" s="66"/>
      <c r="O42" s="28"/>
    </row>
    <row r="43" spans="1:15" s="31" customFormat="1" ht="15">
      <c r="A43" s="38" t="s">
        <v>65</v>
      </c>
      <c r="B43" s="118">
        <v>104658</v>
      </c>
      <c r="C43" s="26" t="s">
        <v>58</v>
      </c>
      <c r="D43" s="33" t="s">
        <v>66</v>
      </c>
      <c r="E43" s="5" t="s">
        <v>44</v>
      </c>
      <c r="F43" s="107">
        <v>2.5</v>
      </c>
      <c r="G43" s="185"/>
      <c r="H43" s="27">
        <f aca="true" t="shared" si="14" ref="H43">F43*G43</f>
        <v>0</v>
      </c>
      <c r="I43" s="93">
        <f aca="true" t="shared" si="15" ref="I43">ROUND(H43*(1+K43),2)</f>
        <v>0</v>
      </c>
      <c r="J43" s="84"/>
      <c r="K43" s="106">
        <v>0.2562</v>
      </c>
      <c r="L43" s="61"/>
      <c r="M43" s="62"/>
      <c r="N43" s="66"/>
      <c r="O43" s="28"/>
    </row>
    <row r="44" spans="1:15" ht="15">
      <c r="A44" s="39"/>
      <c r="B44" s="21"/>
      <c r="C44" s="20"/>
      <c r="D44" s="21"/>
      <c r="E44" s="20"/>
      <c r="F44" s="146" t="s">
        <v>67</v>
      </c>
      <c r="G44" s="146"/>
      <c r="H44" s="43">
        <f>SUM(H41:H43)</f>
        <v>0</v>
      </c>
      <c r="I44" s="94">
        <f>SUM(I41:I43)</f>
        <v>0</v>
      </c>
      <c r="J44" s="100"/>
      <c r="K44" s="106">
        <v>0.2562</v>
      </c>
      <c r="L44" s="61"/>
      <c r="M44" s="61"/>
      <c r="N44" s="64"/>
      <c r="O44" s="1"/>
    </row>
    <row r="45" spans="1:15" ht="15">
      <c r="A45" s="162"/>
      <c r="B45" s="163"/>
      <c r="C45" s="163"/>
      <c r="D45" s="163"/>
      <c r="E45" s="163"/>
      <c r="F45" s="163"/>
      <c r="G45" s="163"/>
      <c r="H45" s="163"/>
      <c r="I45" s="164"/>
      <c r="J45" s="86"/>
      <c r="K45" s="106">
        <v>0.2562</v>
      </c>
      <c r="L45" s="61"/>
      <c r="M45" s="61"/>
      <c r="N45" s="64"/>
      <c r="O45" s="1"/>
    </row>
    <row r="46" spans="1:15" ht="28.8">
      <c r="A46" s="11" t="s">
        <v>3</v>
      </c>
      <c r="B46" s="12" t="s">
        <v>4</v>
      </c>
      <c r="C46" s="12" t="s">
        <v>5</v>
      </c>
      <c r="D46" s="12" t="s">
        <v>6</v>
      </c>
      <c r="E46" s="12" t="s">
        <v>7</v>
      </c>
      <c r="F46" s="13" t="s">
        <v>8</v>
      </c>
      <c r="G46" s="234" t="s">
        <v>9</v>
      </c>
      <c r="H46" s="13" t="s">
        <v>10</v>
      </c>
      <c r="I46" s="37" t="s">
        <v>11</v>
      </c>
      <c r="J46" s="98"/>
      <c r="K46" s="106">
        <v>0.2562</v>
      </c>
      <c r="L46" s="61"/>
      <c r="M46" s="61"/>
      <c r="N46" s="64"/>
      <c r="O46" s="1"/>
    </row>
    <row r="47" spans="1:15" ht="15">
      <c r="A47" s="44" t="s">
        <v>68</v>
      </c>
      <c r="B47" s="45"/>
      <c r="C47" s="14"/>
      <c r="D47" s="45" t="s">
        <v>69</v>
      </c>
      <c r="E47" s="45"/>
      <c r="F47" s="46"/>
      <c r="G47" s="48"/>
      <c r="H47" s="48"/>
      <c r="I47" s="91"/>
      <c r="J47" s="2"/>
      <c r="K47" s="106">
        <v>0.2562</v>
      </c>
      <c r="L47" s="61"/>
      <c r="M47" s="61"/>
      <c r="N47" s="64"/>
      <c r="O47" s="1"/>
    </row>
    <row r="48" spans="1:15" s="31" customFormat="1" ht="28.8">
      <c r="A48" s="40" t="s">
        <v>70</v>
      </c>
      <c r="B48" s="118">
        <v>102491</v>
      </c>
      <c r="C48" s="35" t="s">
        <v>36</v>
      </c>
      <c r="D48" s="33" t="s">
        <v>71</v>
      </c>
      <c r="E48" s="5" t="s">
        <v>64</v>
      </c>
      <c r="F48" s="107">
        <v>231.58</v>
      </c>
      <c r="G48" s="185"/>
      <c r="H48" s="27">
        <f aca="true" t="shared" si="16" ref="H48">F48*G48</f>
        <v>0</v>
      </c>
      <c r="I48" s="75">
        <f aca="true" t="shared" si="17" ref="I48:I49">ROUND(H48*(1+K48),2)</f>
        <v>0</v>
      </c>
      <c r="J48" s="85"/>
      <c r="K48" s="106">
        <v>0.2562</v>
      </c>
      <c r="L48" s="62"/>
      <c r="M48" s="62"/>
      <c r="N48" s="66"/>
      <c r="O48" s="28"/>
    </row>
    <row r="49" spans="1:15" s="31" customFormat="1" ht="15">
      <c r="A49" s="40" t="s">
        <v>72</v>
      </c>
      <c r="B49" s="118">
        <v>260601</v>
      </c>
      <c r="C49" s="26" t="s">
        <v>16</v>
      </c>
      <c r="D49" s="30" t="s">
        <v>168</v>
      </c>
      <c r="E49" s="5" t="s">
        <v>64</v>
      </c>
      <c r="F49" s="107">
        <v>577.03</v>
      </c>
      <c r="G49" s="185"/>
      <c r="H49" s="27">
        <f aca="true" t="shared" si="18" ref="H49:H50">F49*G49</f>
        <v>0</v>
      </c>
      <c r="I49" s="75">
        <f t="shared" si="17"/>
        <v>0</v>
      </c>
      <c r="J49" s="85"/>
      <c r="K49" s="106">
        <v>0.2562</v>
      </c>
      <c r="L49" s="105"/>
      <c r="M49" s="62"/>
      <c r="N49" s="66"/>
      <c r="O49" s="28"/>
    </row>
    <row r="50" spans="1:15" s="31" customFormat="1" ht="15">
      <c r="A50" s="40" t="s">
        <v>73</v>
      </c>
      <c r="B50" s="118">
        <v>261700</v>
      </c>
      <c r="C50" s="26" t="s">
        <v>16</v>
      </c>
      <c r="D50" s="30" t="s">
        <v>169</v>
      </c>
      <c r="E50" s="5" t="s">
        <v>38</v>
      </c>
      <c r="F50" s="107">
        <v>28.72</v>
      </c>
      <c r="G50" s="185"/>
      <c r="H50" s="27">
        <f t="shared" si="18"/>
        <v>0</v>
      </c>
      <c r="I50" s="75">
        <f aca="true" t="shared" si="19" ref="I50">ROUND(H50*(1+K50),2)</f>
        <v>0</v>
      </c>
      <c r="J50" s="85"/>
      <c r="K50" s="106">
        <v>0.2562</v>
      </c>
      <c r="L50" s="62" t="s">
        <v>74</v>
      </c>
      <c r="M50" s="62"/>
      <c r="N50" s="66"/>
      <c r="O50" s="28"/>
    </row>
    <row r="51" spans="1:15" ht="15">
      <c r="A51" s="39"/>
      <c r="B51" s="21"/>
      <c r="C51" s="20"/>
      <c r="D51" s="21"/>
      <c r="E51" s="20"/>
      <c r="F51" s="146" t="s">
        <v>75</v>
      </c>
      <c r="G51" s="146"/>
      <c r="H51" s="43">
        <f>SUM(H48:H50)</f>
        <v>0</v>
      </c>
      <c r="I51" s="94">
        <f>SUM(I48:I50)</f>
        <v>0</v>
      </c>
      <c r="J51" s="100"/>
      <c r="K51" s="106">
        <v>0.2562</v>
      </c>
      <c r="L51" s="61"/>
      <c r="M51" s="61"/>
      <c r="N51" s="64"/>
      <c r="O51" s="1"/>
    </row>
    <row r="52" spans="1:14" ht="15">
      <c r="A52" s="147"/>
      <c r="B52" s="148"/>
      <c r="C52" s="148"/>
      <c r="D52" s="148"/>
      <c r="E52" s="148"/>
      <c r="F52" s="148"/>
      <c r="G52" s="148"/>
      <c r="H52" s="148"/>
      <c r="I52" s="149"/>
      <c r="J52" s="87"/>
      <c r="K52" s="106">
        <v>0.2562</v>
      </c>
      <c r="L52" s="67"/>
      <c r="M52" s="67"/>
      <c r="N52" s="68"/>
    </row>
    <row r="53" spans="1:15" ht="28.8">
      <c r="A53" s="11" t="s">
        <v>3</v>
      </c>
      <c r="B53" s="12" t="s">
        <v>4</v>
      </c>
      <c r="C53" s="12" t="s">
        <v>5</v>
      </c>
      <c r="D53" s="12" t="s">
        <v>6</v>
      </c>
      <c r="E53" s="12" t="s">
        <v>7</v>
      </c>
      <c r="F53" s="13" t="s">
        <v>8</v>
      </c>
      <c r="G53" s="234" t="s">
        <v>9</v>
      </c>
      <c r="H53" s="13" t="s">
        <v>10</v>
      </c>
      <c r="I53" s="37" t="s">
        <v>11</v>
      </c>
      <c r="J53" s="87"/>
      <c r="K53" s="106">
        <v>0.2562</v>
      </c>
      <c r="L53" s="61"/>
      <c r="M53" s="61"/>
      <c r="N53" s="64"/>
      <c r="O53" s="1"/>
    </row>
    <row r="54" spans="1:15" ht="15">
      <c r="A54" s="44" t="s">
        <v>76</v>
      </c>
      <c r="B54" s="14"/>
      <c r="C54" s="14"/>
      <c r="D54" s="109" t="s">
        <v>77</v>
      </c>
      <c r="E54" s="20"/>
      <c r="F54" s="71"/>
      <c r="G54" s="48"/>
      <c r="H54" s="48"/>
      <c r="I54" s="91"/>
      <c r="J54" s="87"/>
      <c r="K54" s="106">
        <v>0.2562</v>
      </c>
      <c r="L54" s="61"/>
      <c r="M54" s="61"/>
      <c r="N54" s="64"/>
      <c r="O54" s="1"/>
    </row>
    <row r="55" spans="1:15" ht="15">
      <c r="A55" s="38" t="s">
        <v>78</v>
      </c>
      <c r="B55" s="20">
        <v>82304</v>
      </c>
      <c r="C55" s="9" t="s">
        <v>16</v>
      </c>
      <c r="D55" s="30" t="s">
        <v>170</v>
      </c>
      <c r="E55" s="5" t="s">
        <v>38</v>
      </c>
      <c r="F55" s="108">
        <v>79</v>
      </c>
      <c r="G55" s="185"/>
      <c r="H55" s="8">
        <f aca="true" t="shared" si="20" ref="H55:H56">F55*G55</f>
        <v>0</v>
      </c>
      <c r="I55" s="90">
        <f>ROUND(H55*(1+K55),2)</f>
        <v>0</v>
      </c>
      <c r="J55" s="87"/>
      <c r="K55" s="106">
        <v>0.2562</v>
      </c>
      <c r="L55" s="61"/>
      <c r="M55" s="61"/>
      <c r="N55" s="64"/>
      <c r="O55" s="1"/>
    </row>
    <row r="56" spans="1:15" ht="15">
      <c r="A56" s="38" t="s">
        <v>79</v>
      </c>
      <c r="B56" s="20">
        <v>82004</v>
      </c>
      <c r="C56" s="9" t="s">
        <v>16</v>
      </c>
      <c r="D56" s="30" t="s">
        <v>171</v>
      </c>
      <c r="E56" s="5" t="s">
        <v>151</v>
      </c>
      <c r="F56" s="108">
        <v>8</v>
      </c>
      <c r="G56" s="185"/>
      <c r="H56" s="8">
        <f t="shared" si="20"/>
        <v>0</v>
      </c>
      <c r="I56" s="90">
        <f>ROUND(H56*(1+K56),2)</f>
        <v>0</v>
      </c>
      <c r="J56" s="87"/>
      <c r="K56" s="106">
        <v>0.2562</v>
      </c>
      <c r="L56" s="61"/>
      <c r="M56" s="61"/>
      <c r="N56" s="64"/>
      <c r="O56" s="1"/>
    </row>
    <row r="57" spans="1:15" ht="28.8">
      <c r="A57" s="38" t="s">
        <v>80</v>
      </c>
      <c r="B57" s="20">
        <v>180323</v>
      </c>
      <c r="C57" s="9" t="s">
        <v>16</v>
      </c>
      <c r="D57" s="33" t="s">
        <v>172</v>
      </c>
      <c r="E57" s="5" t="s">
        <v>64</v>
      </c>
      <c r="F57" s="108">
        <v>5</v>
      </c>
      <c r="G57" s="185"/>
      <c r="H57" s="8">
        <f aca="true" t="shared" si="21" ref="H57">F57*G57</f>
        <v>0</v>
      </c>
      <c r="I57" s="90">
        <f>ROUND(H57*(1+K57),2)</f>
        <v>0</v>
      </c>
      <c r="J57" s="87"/>
      <c r="K57" s="106">
        <v>0.2562</v>
      </c>
      <c r="L57" s="61"/>
      <c r="M57" s="61"/>
      <c r="N57" s="64"/>
      <c r="O57" s="1"/>
    </row>
    <row r="58" spans="1:15" ht="15">
      <c r="A58" s="41"/>
      <c r="B58" s="14"/>
      <c r="C58" s="14"/>
      <c r="D58" s="14"/>
      <c r="E58" s="20"/>
      <c r="F58" s="138" t="s">
        <v>81</v>
      </c>
      <c r="G58" s="139"/>
      <c r="H58" s="43">
        <f>SUM(H55:H57)</f>
        <v>0</v>
      </c>
      <c r="I58" s="92">
        <f>SUM(I55:I57)</f>
        <v>0</v>
      </c>
      <c r="J58" s="87"/>
      <c r="K58" s="106">
        <v>0.2562</v>
      </c>
      <c r="L58" s="61"/>
      <c r="M58" s="61"/>
      <c r="N58" s="64"/>
      <c r="O58" s="1"/>
    </row>
    <row r="59" spans="1:15" ht="15">
      <c r="A59" s="143"/>
      <c r="B59" s="144"/>
      <c r="C59" s="144"/>
      <c r="D59" s="144"/>
      <c r="E59" s="144"/>
      <c r="F59" s="144"/>
      <c r="G59" s="144"/>
      <c r="H59" s="144"/>
      <c r="I59" s="145"/>
      <c r="J59" s="87"/>
      <c r="K59" s="106">
        <v>0.2562</v>
      </c>
      <c r="L59" s="61"/>
      <c r="M59" s="61"/>
      <c r="N59" s="64"/>
      <c r="O59" s="1"/>
    </row>
    <row r="60" spans="1:15" ht="28.8">
      <c r="A60" s="11" t="s">
        <v>3</v>
      </c>
      <c r="B60" s="12" t="s">
        <v>4</v>
      </c>
      <c r="C60" s="12" t="s">
        <v>5</v>
      </c>
      <c r="D60" s="12" t="s">
        <v>6</v>
      </c>
      <c r="E60" s="12" t="s">
        <v>7</v>
      </c>
      <c r="F60" s="13" t="s">
        <v>8</v>
      </c>
      <c r="G60" s="234" t="s">
        <v>9</v>
      </c>
      <c r="H60" s="13" t="s">
        <v>10</v>
      </c>
      <c r="I60" s="37" t="s">
        <v>11</v>
      </c>
      <c r="J60" s="87"/>
      <c r="K60" s="106">
        <v>0.2562</v>
      </c>
      <c r="L60" s="61"/>
      <c r="M60" s="61"/>
      <c r="N60" s="64"/>
      <c r="O60" s="1"/>
    </row>
    <row r="61" spans="1:15" ht="15">
      <c r="A61" s="72" t="s">
        <v>82</v>
      </c>
      <c r="B61" s="14"/>
      <c r="C61" s="14"/>
      <c r="D61" s="73" t="s">
        <v>83</v>
      </c>
      <c r="E61" s="20"/>
      <c r="F61" s="74"/>
      <c r="G61" s="48"/>
      <c r="H61" s="48"/>
      <c r="I61" s="91"/>
      <c r="J61" s="87"/>
      <c r="K61" s="106">
        <v>0.2562</v>
      </c>
      <c r="L61" s="61"/>
      <c r="M61" s="61"/>
      <c r="N61" s="64"/>
      <c r="O61" s="1"/>
    </row>
    <row r="62" spans="1:15" ht="15">
      <c r="A62" s="42" t="s">
        <v>84</v>
      </c>
      <c r="B62" s="20">
        <v>250101</v>
      </c>
      <c r="C62" s="9" t="s">
        <v>16</v>
      </c>
      <c r="D62" s="30" t="s">
        <v>173</v>
      </c>
      <c r="E62" s="5" t="s">
        <v>113</v>
      </c>
      <c r="F62" s="108">
        <v>36.666666666666664</v>
      </c>
      <c r="G62" s="185"/>
      <c r="H62" s="8">
        <f aca="true" t="shared" si="22" ref="H62">F62*G62</f>
        <v>0</v>
      </c>
      <c r="I62" s="75">
        <f>ROUND(H62*(1+K62),2)</f>
        <v>0</v>
      </c>
      <c r="J62" s="87"/>
      <c r="K62" s="106">
        <v>0.2562</v>
      </c>
      <c r="L62" s="61"/>
      <c r="M62" s="61"/>
      <c r="N62" s="64"/>
      <c r="O62" s="1"/>
    </row>
    <row r="63" spans="1:15" ht="15">
      <c r="A63" s="42" t="s">
        <v>85</v>
      </c>
      <c r="B63" s="20">
        <v>250103</v>
      </c>
      <c r="C63" s="9" t="s">
        <v>16</v>
      </c>
      <c r="D63" s="30" t="s">
        <v>174</v>
      </c>
      <c r="E63" s="5" t="s">
        <v>113</v>
      </c>
      <c r="F63" s="108">
        <v>220</v>
      </c>
      <c r="G63" s="185"/>
      <c r="H63" s="8">
        <f aca="true" t="shared" si="23" ref="H63">F63*G63</f>
        <v>0</v>
      </c>
      <c r="I63" s="75">
        <f>ROUND(H63*(1+K63),2)</f>
        <v>0</v>
      </c>
      <c r="J63" s="87"/>
      <c r="K63" s="106">
        <v>0.2562</v>
      </c>
      <c r="L63" s="61"/>
      <c r="M63" s="61"/>
      <c r="N63" s="64"/>
      <c r="O63" s="1"/>
    </row>
    <row r="64" spans="1:15" ht="15">
      <c r="A64" s="41"/>
      <c r="B64" s="14"/>
      <c r="C64" s="14"/>
      <c r="D64" s="109"/>
      <c r="E64" s="20"/>
      <c r="F64" s="138" t="s">
        <v>86</v>
      </c>
      <c r="G64" s="139"/>
      <c r="H64" s="43">
        <f>SUM(H62:H63)</f>
        <v>0</v>
      </c>
      <c r="I64" s="43">
        <f>SUM(I62:I63)</f>
        <v>0</v>
      </c>
      <c r="J64" s="87"/>
      <c r="K64" s="106">
        <v>0.2562</v>
      </c>
      <c r="L64" s="61"/>
      <c r="M64" s="61"/>
      <c r="N64" s="64"/>
      <c r="O64" s="1"/>
    </row>
    <row r="65" spans="1:15" ht="15">
      <c r="A65" s="115"/>
      <c r="B65" s="116"/>
      <c r="C65" s="116"/>
      <c r="D65" s="116"/>
      <c r="E65" s="116"/>
      <c r="F65" s="116"/>
      <c r="G65" s="116"/>
      <c r="H65" s="116"/>
      <c r="I65" s="117"/>
      <c r="J65" s="87"/>
      <c r="K65" s="106">
        <v>0.2562</v>
      </c>
      <c r="L65" s="61"/>
      <c r="M65" s="61"/>
      <c r="N65" s="64"/>
      <c r="O65" s="1"/>
    </row>
    <row r="66" spans="1:15" ht="28.8">
      <c r="A66" s="11" t="s">
        <v>3</v>
      </c>
      <c r="B66" s="12" t="s">
        <v>4</v>
      </c>
      <c r="C66" s="12" t="s">
        <v>5</v>
      </c>
      <c r="D66" s="12" t="s">
        <v>6</v>
      </c>
      <c r="E66" s="12" t="s">
        <v>7</v>
      </c>
      <c r="F66" s="13" t="s">
        <v>8</v>
      </c>
      <c r="G66" s="234" t="s">
        <v>9</v>
      </c>
      <c r="H66" s="13" t="s">
        <v>10</v>
      </c>
      <c r="I66" s="37" t="s">
        <v>11</v>
      </c>
      <c r="J66" s="98"/>
      <c r="K66" s="106">
        <v>0.2562</v>
      </c>
      <c r="L66" s="61"/>
      <c r="M66" s="61"/>
      <c r="N66" s="64"/>
      <c r="O66" s="1"/>
    </row>
    <row r="67" spans="1:15" s="32" customFormat="1" ht="15">
      <c r="A67" s="72" t="s">
        <v>87</v>
      </c>
      <c r="B67" s="14"/>
      <c r="C67" s="14"/>
      <c r="D67" s="73" t="s">
        <v>88</v>
      </c>
      <c r="E67" s="20"/>
      <c r="F67" s="74"/>
      <c r="G67" s="48"/>
      <c r="H67" s="48"/>
      <c r="I67" s="91"/>
      <c r="J67" s="2"/>
      <c r="K67" s="106">
        <v>0.2562</v>
      </c>
      <c r="L67" s="63"/>
      <c r="M67" s="63"/>
      <c r="N67" s="65"/>
      <c r="O67" s="29"/>
    </row>
    <row r="68" spans="1:15" ht="15">
      <c r="A68" s="42" t="s">
        <v>89</v>
      </c>
      <c r="B68" s="20">
        <v>30104</v>
      </c>
      <c r="C68" s="9" t="s">
        <v>16</v>
      </c>
      <c r="D68" s="30" t="s">
        <v>162</v>
      </c>
      <c r="E68" s="5" t="s">
        <v>159</v>
      </c>
      <c r="F68" s="108">
        <v>23.0096</v>
      </c>
      <c r="G68" s="185"/>
      <c r="H68" s="8">
        <f aca="true" t="shared" si="24" ref="H68">F68*G68</f>
        <v>0</v>
      </c>
      <c r="I68" s="75">
        <f>ROUND(H68*(1+K68),2)</f>
        <v>0</v>
      </c>
      <c r="J68" s="85"/>
      <c r="K68" s="106">
        <v>0.2562</v>
      </c>
      <c r="L68" s="61"/>
      <c r="M68" s="61"/>
      <c r="N68" s="64"/>
      <c r="O68" s="1"/>
    </row>
    <row r="69" spans="1:15" ht="15">
      <c r="A69" s="42" t="s">
        <v>90</v>
      </c>
      <c r="B69" s="136" t="s">
        <v>91</v>
      </c>
      <c r="C69" s="137"/>
      <c r="D69" s="30" t="s">
        <v>92</v>
      </c>
      <c r="E69" s="5" t="s">
        <v>50</v>
      </c>
      <c r="F69" s="108">
        <v>2</v>
      </c>
      <c r="G69" s="185"/>
      <c r="H69" s="8">
        <f aca="true" t="shared" si="25" ref="H69">F69*G69</f>
        <v>0</v>
      </c>
      <c r="I69" s="75">
        <f>ROUND(H69*(1+K69),2)</f>
        <v>0</v>
      </c>
      <c r="J69" s="85"/>
      <c r="K69" s="106">
        <v>0.2562</v>
      </c>
      <c r="L69" s="61"/>
      <c r="M69" s="61"/>
      <c r="N69" s="64"/>
      <c r="O69" s="1"/>
    </row>
    <row r="70" spans="1:15" ht="15">
      <c r="A70" s="42" t="s">
        <v>93</v>
      </c>
      <c r="B70" s="20">
        <v>98510</v>
      </c>
      <c r="C70" s="9" t="s">
        <v>58</v>
      </c>
      <c r="D70" s="33" t="s">
        <v>94</v>
      </c>
      <c r="E70" s="5" t="s">
        <v>95</v>
      </c>
      <c r="F70" s="108">
        <v>20</v>
      </c>
      <c r="G70" s="185"/>
      <c r="H70" s="8">
        <f aca="true" t="shared" si="26" ref="H70">F70*G70</f>
        <v>0</v>
      </c>
      <c r="I70" s="75">
        <f>ROUND(H70*(1+K70),2)</f>
        <v>0</v>
      </c>
      <c r="J70" s="85"/>
      <c r="K70" s="106">
        <v>0.2562</v>
      </c>
      <c r="L70" s="61"/>
      <c r="M70" s="61"/>
      <c r="N70" s="64"/>
      <c r="O70" s="1"/>
    </row>
    <row r="71" spans="1:15" ht="15">
      <c r="A71" s="42" t="s">
        <v>96</v>
      </c>
      <c r="B71" s="20">
        <v>270807</v>
      </c>
      <c r="C71" s="9" t="s">
        <v>16</v>
      </c>
      <c r="D71" s="30" t="s">
        <v>163</v>
      </c>
      <c r="E71" s="5" t="s">
        <v>151</v>
      </c>
      <c r="F71" s="108">
        <v>1</v>
      </c>
      <c r="G71" s="185"/>
      <c r="H71" s="8">
        <f aca="true" t="shared" si="27" ref="H71">F71*G71</f>
        <v>0</v>
      </c>
      <c r="I71" s="75">
        <f>ROUND(H71*(1+K71),2)</f>
        <v>0</v>
      </c>
      <c r="J71" s="85"/>
      <c r="K71" s="106">
        <v>0.2562</v>
      </c>
      <c r="L71" s="61"/>
      <c r="M71" s="61"/>
      <c r="N71" s="64"/>
      <c r="O71" s="1"/>
    </row>
    <row r="72" spans="1:15" ht="15">
      <c r="A72" s="42" t="s">
        <v>97</v>
      </c>
      <c r="B72" s="20">
        <v>270811</v>
      </c>
      <c r="C72" s="9" t="s">
        <v>16</v>
      </c>
      <c r="D72" s="30" t="s">
        <v>164</v>
      </c>
      <c r="E72" s="5" t="s">
        <v>151</v>
      </c>
      <c r="F72" s="108">
        <v>1</v>
      </c>
      <c r="G72" s="185"/>
      <c r="H72" s="8">
        <f aca="true" t="shared" si="28" ref="H72">F72*G72</f>
        <v>0</v>
      </c>
      <c r="I72" s="75">
        <f>ROUND(H72*(1+K72),2)</f>
        <v>0</v>
      </c>
      <c r="J72" s="85"/>
      <c r="K72" s="106">
        <v>0.2562</v>
      </c>
      <c r="L72" s="61"/>
      <c r="M72" s="61"/>
      <c r="N72" s="64"/>
      <c r="O72" s="1"/>
    </row>
    <row r="73" spans="1:15" ht="15">
      <c r="A73" s="41"/>
      <c r="B73" s="14"/>
      <c r="C73" s="14"/>
      <c r="D73" s="109"/>
      <c r="E73" s="20"/>
      <c r="F73" s="138" t="s">
        <v>86</v>
      </c>
      <c r="G73" s="139"/>
      <c r="H73" s="43">
        <f>SUM(H68:H72)</f>
        <v>0</v>
      </c>
      <c r="I73" s="43">
        <f>SUM(I68:I72)</f>
        <v>0</v>
      </c>
      <c r="J73" s="99"/>
      <c r="K73" s="106">
        <v>0.2562</v>
      </c>
      <c r="L73" s="61"/>
      <c r="M73" s="61"/>
      <c r="N73" s="64"/>
      <c r="O73" s="1"/>
    </row>
    <row r="74" spans="1:15" ht="15">
      <c r="A74" s="143"/>
      <c r="B74" s="144"/>
      <c r="C74" s="144"/>
      <c r="D74" s="144"/>
      <c r="E74" s="144"/>
      <c r="F74" s="144"/>
      <c r="G74" s="144"/>
      <c r="H74" s="144"/>
      <c r="I74" s="145"/>
      <c r="J74" s="87"/>
      <c r="K74" s="106">
        <v>0.2562</v>
      </c>
      <c r="L74" s="61"/>
      <c r="M74" s="61"/>
      <c r="N74" s="64"/>
      <c r="O74" s="1"/>
    </row>
    <row r="75" spans="1:14" ht="15" thickBot="1">
      <c r="A75" s="203"/>
      <c r="B75" s="204"/>
      <c r="C75" s="204"/>
      <c r="D75" s="205"/>
      <c r="E75" s="205"/>
      <c r="F75" s="206" t="s">
        <v>98</v>
      </c>
      <c r="G75" s="207"/>
      <c r="H75" s="208">
        <f>SUM(H19,H25,H37,H44,H51,H73,H58,H64)</f>
        <v>0</v>
      </c>
      <c r="I75" s="208">
        <f>SUM(I19,I25,I37,I44,I51,I73,I58,I64)</f>
        <v>0</v>
      </c>
      <c r="J75" s="101"/>
      <c r="L75" s="69"/>
      <c r="M75" s="69"/>
      <c r="N75" s="70"/>
    </row>
    <row r="76" spans="1:9" ht="15">
      <c r="A76" s="191"/>
      <c r="B76" s="192"/>
      <c r="C76" s="192"/>
      <c r="D76" s="193" t="s">
        <v>175</v>
      </c>
      <c r="E76" s="187"/>
      <c r="F76" s="194"/>
      <c r="G76" s="189"/>
      <c r="H76" s="189"/>
      <c r="I76" s="195"/>
    </row>
    <row r="77" spans="1:9" ht="22.5" customHeight="1">
      <c r="A77" s="191"/>
      <c r="B77" s="192"/>
      <c r="C77" s="192"/>
      <c r="D77" s="196"/>
      <c r="E77" s="187"/>
      <c r="F77" s="194"/>
      <c r="G77" s="189"/>
      <c r="H77" s="189"/>
      <c r="I77" s="195"/>
    </row>
    <row r="78" spans="1:9" ht="19.6" customHeight="1">
      <c r="A78" s="211" t="s">
        <v>176</v>
      </c>
      <c r="B78" s="211"/>
      <c r="C78" s="211"/>
      <c r="D78" s="186"/>
      <c r="E78" s="209" t="s">
        <v>177</v>
      </c>
      <c r="F78" s="194"/>
      <c r="G78" s="4"/>
      <c r="H78" s="189"/>
      <c r="I78" s="195"/>
    </row>
    <row r="79" spans="1:9" ht="24.2" customHeight="1">
      <c r="A79" s="210" t="s">
        <v>180</v>
      </c>
      <c r="B79" s="210"/>
      <c r="C79" s="210"/>
      <c r="D79" s="210"/>
      <c r="E79" s="187"/>
      <c r="F79" s="188"/>
      <c r="G79" s="189"/>
      <c r="H79" s="189"/>
      <c r="I79" s="195"/>
    </row>
    <row r="80" spans="1:9" ht="19.6" customHeight="1">
      <c r="A80" s="211" t="s">
        <v>178</v>
      </c>
      <c r="B80" s="211"/>
      <c r="C80" s="211"/>
      <c r="D80" s="186"/>
      <c r="E80" s="209" t="s">
        <v>179</v>
      </c>
      <c r="F80" s="194"/>
      <c r="G80" s="4"/>
      <c r="H80" s="189"/>
      <c r="I80" s="195"/>
    </row>
    <row r="81" spans="1:10" ht="27.1" customHeight="1">
      <c r="A81" s="210" t="s">
        <v>181</v>
      </c>
      <c r="B81" s="210"/>
      <c r="C81" s="210"/>
      <c r="D81" s="210"/>
      <c r="E81" s="190"/>
      <c r="F81" s="190"/>
      <c r="G81" s="190"/>
      <c r="H81" s="190"/>
      <c r="I81" s="190"/>
      <c r="J81" s="88"/>
    </row>
    <row r="82" spans="1:10" ht="16.15">
      <c r="A82" s="197"/>
      <c r="B82" s="187"/>
      <c r="C82" s="187"/>
      <c r="D82" s="198"/>
      <c r="E82" s="199"/>
      <c r="F82" s="199"/>
      <c r="G82" s="199"/>
      <c r="H82" s="199"/>
      <c r="I82" s="199"/>
      <c r="J82" s="77"/>
    </row>
    <row r="83" spans="1:10" ht="16.15">
      <c r="A83" s="197"/>
      <c r="B83" s="187"/>
      <c r="C83" s="187"/>
      <c r="D83" s="197"/>
      <c r="E83" s="200"/>
      <c r="F83" s="200"/>
      <c r="G83" s="200"/>
      <c r="H83" s="200"/>
      <c r="I83" s="200"/>
      <c r="J83" s="77"/>
    </row>
    <row r="84" spans="1:10" ht="16.15">
      <c r="A84" s="197"/>
      <c r="B84" s="187"/>
      <c r="C84" s="201"/>
      <c r="D84" s="201"/>
      <c r="E84" s="202"/>
      <c r="F84" s="202"/>
      <c r="G84" s="202"/>
      <c r="H84" s="202"/>
      <c r="I84" s="202"/>
      <c r="J84" s="49"/>
    </row>
    <row r="85" spans="3:10" ht="16.15">
      <c r="C85" s="16"/>
      <c r="D85" s="18"/>
      <c r="E85" s="49"/>
      <c r="F85" s="49"/>
      <c r="G85" s="49"/>
      <c r="H85" s="49"/>
      <c r="I85" s="49"/>
      <c r="J85" s="49"/>
    </row>
    <row r="86" spans="3:10" ht="16.15">
      <c r="C86" s="16"/>
      <c r="D86" s="18"/>
      <c r="E86" s="49"/>
      <c r="F86" s="49"/>
      <c r="G86" s="49"/>
      <c r="H86" s="49"/>
      <c r="I86" s="135">
        <f>H75*1.2562</f>
        <v>0</v>
      </c>
      <c r="J86" s="49"/>
    </row>
    <row r="87" spans="3:10" ht="16.15">
      <c r="C87" s="16"/>
      <c r="D87" s="18"/>
      <c r="E87" s="49"/>
      <c r="F87" s="49"/>
      <c r="G87" s="49"/>
      <c r="H87" s="49"/>
      <c r="I87" s="49"/>
      <c r="J87" s="49"/>
    </row>
    <row r="88" spans="3:10" ht="16.15">
      <c r="C88" s="16"/>
      <c r="D88" s="18"/>
      <c r="E88" s="49"/>
      <c r="F88" s="49"/>
      <c r="G88" s="49"/>
      <c r="H88" s="49"/>
      <c r="I88" s="49"/>
      <c r="J88" s="49"/>
    </row>
    <row r="89" spans="3:10" ht="16.15">
      <c r="C89" s="16"/>
      <c r="E89" s="49"/>
      <c r="F89" s="49"/>
      <c r="G89" s="49"/>
      <c r="H89" s="49"/>
      <c r="I89" s="49"/>
      <c r="J89" s="49"/>
    </row>
    <row r="90" spans="3:10" ht="16.15">
      <c r="C90" s="16"/>
      <c r="D90" s="18"/>
      <c r="E90" s="49"/>
      <c r="F90" s="49"/>
      <c r="G90" s="49"/>
      <c r="H90" s="49"/>
      <c r="I90" s="49"/>
      <c r="J90" s="49"/>
    </row>
    <row r="91" spans="3:10" ht="16.15">
      <c r="C91" s="16"/>
      <c r="D91" s="18"/>
      <c r="E91" s="49"/>
      <c r="F91" s="49"/>
      <c r="G91" s="49"/>
      <c r="H91" s="49"/>
      <c r="I91" s="49"/>
      <c r="J91" s="49"/>
    </row>
    <row r="92" spans="3:10" ht="16.15">
      <c r="C92" s="16"/>
      <c r="D92" s="18"/>
      <c r="E92" s="49"/>
      <c r="F92" s="49"/>
      <c r="G92" s="49"/>
      <c r="H92" s="49"/>
      <c r="I92" s="49"/>
      <c r="J92" s="49"/>
    </row>
    <row r="93" spans="3:10" ht="16.15">
      <c r="C93" s="16"/>
      <c r="D93" s="18"/>
      <c r="E93" s="49"/>
      <c r="F93" s="4"/>
      <c r="G93" s="4"/>
      <c r="H93" s="49"/>
      <c r="I93" s="49"/>
      <c r="J93" s="49"/>
    </row>
    <row r="94" spans="3:10" ht="16.15">
      <c r="C94" s="16"/>
      <c r="D94" s="18"/>
      <c r="E94" s="49"/>
      <c r="F94" s="49"/>
      <c r="G94" s="49"/>
      <c r="H94" s="49"/>
      <c r="I94" s="49"/>
      <c r="J94" s="49"/>
    </row>
    <row r="95" spans="3:14" ht="15">
      <c r="C95" s="16"/>
      <c r="D95" s="18"/>
      <c r="E95" s="16"/>
      <c r="F95" s="50"/>
      <c r="G95" s="51"/>
      <c r="H95" s="51"/>
      <c r="I95" s="52"/>
      <c r="J95" s="52"/>
      <c r="L95" s="18"/>
      <c r="M95" s="18"/>
      <c r="N95" s="18"/>
    </row>
    <row r="96" spans="2:14" ht="15">
      <c r="B96" s="16"/>
      <c r="C96" s="18"/>
      <c r="D96" s="18"/>
      <c r="E96" s="53"/>
      <c r="F96" s="53"/>
      <c r="G96" s="54"/>
      <c r="H96" s="54"/>
      <c r="I96" s="18"/>
      <c r="J96" s="18"/>
      <c r="L96" s="18"/>
      <c r="M96" s="18"/>
      <c r="N96" s="18"/>
    </row>
    <row r="97" spans="2:17" ht="15">
      <c r="B97" s="17"/>
      <c r="C97" s="55"/>
      <c r="D97" s="18"/>
      <c r="E97" s="53"/>
      <c r="F97" s="53"/>
      <c r="G97" s="54"/>
      <c r="H97" s="54"/>
      <c r="I97" s="18"/>
      <c r="J97" s="18"/>
      <c r="L97" s="18"/>
      <c r="M97" s="18"/>
      <c r="N97" s="18"/>
      <c r="O97" s="18"/>
      <c r="P97" s="18"/>
      <c r="Q97" s="18"/>
    </row>
    <row r="98" spans="2:17" ht="15">
      <c r="B98" s="16"/>
      <c r="C98" s="55"/>
      <c r="D98" s="18"/>
      <c r="E98" s="53"/>
      <c r="F98" s="53"/>
      <c r="G98" s="54"/>
      <c r="H98" s="54"/>
      <c r="I98" s="52"/>
      <c r="J98" s="52"/>
      <c r="L98" s="18"/>
      <c r="M98" s="18"/>
      <c r="N98" s="18"/>
      <c r="O98" s="18"/>
      <c r="P98" s="18"/>
      <c r="Q98" s="18"/>
    </row>
    <row r="99" spans="2:17" ht="15">
      <c r="B99" s="16"/>
      <c r="C99" s="55"/>
      <c r="D99" s="18"/>
      <c r="E99" s="53"/>
      <c r="F99" s="53"/>
      <c r="G99" s="54"/>
      <c r="H99" s="54"/>
      <c r="I99" s="52"/>
      <c r="J99" s="52"/>
      <c r="L99" s="18"/>
      <c r="M99" s="18"/>
      <c r="N99" s="18"/>
      <c r="O99" s="18"/>
      <c r="P99" s="18"/>
      <c r="Q99" s="18"/>
    </row>
    <row r="100" spans="2:17" ht="15">
      <c r="B100" s="16"/>
      <c r="C100" s="55"/>
      <c r="D100" s="18"/>
      <c r="E100" s="53"/>
      <c r="F100" s="53"/>
      <c r="G100" s="54"/>
      <c r="H100" s="54"/>
      <c r="I100" s="52"/>
      <c r="J100" s="52"/>
      <c r="L100" s="18"/>
      <c r="M100" s="18"/>
      <c r="N100" s="18"/>
      <c r="O100" s="18"/>
      <c r="P100" s="18"/>
      <c r="Q100" s="18"/>
    </row>
    <row r="101" spans="2:17" ht="15">
      <c r="B101" s="16"/>
      <c r="C101" s="55"/>
      <c r="D101" s="18"/>
      <c r="E101" s="56"/>
      <c r="F101" s="57"/>
      <c r="G101" s="56"/>
      <c r="H101" s="58"/>
      <c r="I101" s="18"/>
      <c r="J101" s="18"/>
      <c r="L101" s="18"/>
      <c r="M101" s="18"/>
      <c r="N101" s="18"/>
      <c r="O101" s="18"/>
      <c r="P101" s="18"/>
      <c r="Q101" s="18"/>
    </row>
    <row r="102" spans="2:17" ht="15">
      <c r="B102" s="16"/>
      <c r="C102" s="55"/>
      <c r="D102" s="18"/>
      <c r="E102" s="56"/>
      <c r="F102" s="57"/>
      <c r="G102" s="56"/>
      <c r="H102" s="58"/>
      <c r="I102" s="52"/>
      <c r="J102" s="52"/>
      <c r="L102" s="18"/>
      <c r="M102" s="18"/>
      <c r="N102" s="18"/>
      <c r="O102" s="18"/>
      <c r="P102" s="18"/>
      <c r="Q102" s="18"/>
    </row>
    <row r="103" spans="2:17" ht="15">
      <c r="B103" s="16"/>
      <c r="C103" s="55"/>
      <c r="D103" s="18"/>
      <c r="E103" s="50"/>
      <c r="F103" s="51"/>
      <c r="G103" s="51"/>
      <c r="H103" s="52"/>
      <c r="I103" s="52"/>
      <c r="J103" s="52"/>
      <c r="L103" s="18"/>
      <c r="M103" s="18"/>
      <c r="N103" s="18"/>
      <c r="O103" s="18"/>
      <c r="P103" s="18"/>
      <c r="Q103" s="18"/>
    </row>
    <row r="104" spans="2:17" ht="15">
      <c r="B104" s="16"/>
      <c r="C104" s="55"/>
      <c r="D104" s="18"/>
      <c r="E104" s="50"/>
      <c r="F104" s="51"/>
      <c r="G104" s="51"/>
      <c r="H104" s="52"/>
      <c r="I104" s="52"/>
      <c r="J104" s="52"/>
      <c r="L104" s="18"/>
      <c r="M104" s="18"/>
      <c r="N104" s="18"/>
      <c r="O104" s="18"/>
      <c r="P104" s="18"/>
      <c r="Q104" s="18"/>
    </row>
    <row r="105" spans="2:17" ht="15">
      <c r="B105" s="16"/>
      <c r="C105" s="36"/>
      <c r="D105" s="18"/>
      <c r="E105" s="16"/>
      <c r="F105" s="50"/>
      <c r="G105" s="51"/>
      <c r="H105" s="51"/>
      <c r="I105" s="52"/>
      <c r="J105" s="52"/>
      <c r="L105" s="18"/>
      <c r="M105" s="18"/>
      <c r="N105" s="18"/>
      <c r="O105" s="18"/>
      <c r="P105" s="18"/>
      <c r="Q105" s="18"/>
    </row>
    <row r="106" spans="2:10" ht="15">
      <c r="B106" s="16"/>
      <c r="C106" s="59"/>
      <c r="D106" s="36"/>
      <c r="E106" s="16"/>
      <c r="F106" s="50"/>
      <c r="G106" s="51"/>
      <c r="H106" s="51"/>
      <c r="I106" s="52"/>
      <c r="J106" s="52"/>
    </row>
    <row r="107" spans="3:10" ht="15">
      <c r="C107" s="59"/>
      <c r="D107" s="18"/>
      <c r="E107" s="16"/>
      <c r="F107" s="50"/>
      <c r="G107" s="51"/>
      <c r="H107" s="51"/>
      <c r="I107" s="52"/>
      <c r="J107" s="52"/>
    </row>
    <row r="108" spans="3:10" ht="15">
      <c r="C108" s="18"/>
      <c r="D108" s="18"/>
      <c r="E108" s="16"/>
      <c r="F108" s="50"/>
      <c r="G108" s="51"/>
      <c r="H108" s="51"/>
      <c r="I108" s="52"/>
      <c r="J108" s="52"/>
    </row>
    <row r="109" spans="3:10" ht="15">
      <c r="C109" s="18"/>
      <c r="D109" s="18"/>
      <c r="E109" s="16"/>
      <c r="F109" s="50"/>
      <c r="G109" s="51"/>
      <c r="H109" s="51"/>
      <c r="I109" s="52"/>
      <c r="J109" s="52"/>
    </row>
    <row r="110" spans="3:10" ht="15">
      <c r="C110" s="18"/>
      <c r="D110" s="18"/>
      <c r="E110" s="16"/>
      <c r="F110" s="50"/>
      <c r="G110" s="51"/>
      <c r="H110" s="51"/>
      <c r="I110" s="52"/>
      <c r="J110" s="52"/>
    </row>
    <row r="111" spans="3:10" ht="15">
      <c r="C111" s="18"/>
      <c r="D111" s="18"/>
      <c r="E111" s="16"/>
      <c r="F111" s="50"/>
      <c r="G111" s="51"/>
      <c r="H111" s="51"/>
      <c r="I111" s="52"/>
      <c r="J111" s="52"/>
    </row>
    <row r="112" spans="3:10" ht="15">
      <c r="C112" s="18"/>
      <c r="D112" s="18"/>
      <c r="E112" s="16"/>
      <c r="F112" s="50"/>
      <c r="G112" s="51"/>
      <c r="H112" s="51"/>
      <c r="I112" s="52"/>
      <c r="J112" s="52"/>
    </row>
    <row r="113" spans="3:16" ht="15">
      <c r="C113" s="18"/>
      <c r="D113" s="18"/>
      <c r="E113" s="16"/>
      <c r="F113" s="50"/>
      <c r="G113" s="51"/>
      <c r="H113" s="51"/>
      <c r="I113" s="52"/>
      <c r="J113" s="52"/>
      <c r="P113" s="18"/>
    </row>
    <row r="114" spans="3:10" ht="15">
      <c r="C114" s="16"/>
      <c r="D114" s="18"/>
      <c r="E114" s="16"/>
      <c r="F114" s="50"/>
      <c r="G114" s="51"/>
      <c r="H114" s="51"/>
      <c r="I114" s="52"/>
      <c r="J114" s="52"/>
    </row>
    <row r="115" spans="3:10" ht="15">
      <c r="C115" s="18"/>
      <c r="D115" s="18"/>
      <c r="E115" s="16"/>
      <c r="F115" s="50"/>
      <c r="G115" s="51"/>
      <c r="H115" s="51"/>
      <c r="I115" s="52"/>
      <c r="J115" s="52"/>
    </row>
    <row r="116" spans="3:10" ht="15">
      <c r="C116" s="18"/>
      <c r="D116" s="18"/>
      <c r="E116" s="16"/>
      <c r="F116" s="50"/>
      <c r="G116" s="51"/>
      <c r="H116" s="51"/>
      <c r="I116" s="52"/>
      <c r="J116" s="52"/>
    </row>
    <row r="117" spans="1:17" s="24" customFormat="1" ht="15">
      <c r="A117" s="4"/>
      <c r="B117" s="6"/>
      <c r="C117" s="18"/>
      <c r="D117" s="18"/>
      <c r="E117" s="16"/>
      <c r="F117" s="50"/>
      <c r="G117" s="51"/>
      <c r="H117" s="51"/>
      <c r="I117" s="52"/>
      <c r="J117" s="52"/>
      <c r="K117" s="106"/>
      <c r="L117" s="22"/>
      <c r="M117" s="22"/>
      <c r="N117" s="22"/>
      <c r="O117" s="22"/>
      <c r="P117" s="22"/>
      <c r="Q117" s="22"/>
    </row>
    <row r="118" spans="2:11" s="24" customFormat="1" ht="15">
      <c r="B118" s="23"/>
      <c r="C118" s="18"/>
      <c r="D118" s="18"/>
      <c r="E118" s="18"/>
      <c r="F118" s="18"/>
      <c r="G118" s="18"/>
      <c r="H118" s="18"/>
      <c r="I118" s="52"/>
      <c r="J118" s="52"/>
      <c r="K118" s="106"/>
    </row>
    <row r="119" spans="1:17" ht="15">
      <c r="A119" s="24"/>
      <c r="B119" s="23"/>
      <c r="C119" s="18"/>
      <c r="D119" s="18"/>
      <c r="E119" s="16"/>
      <c r="F119" s="50"/>
      <c r="G119" s="51"/>
      <c r="H119" s="51"/>
      <c r="I119" s="52"/>
      <c r="J119" s="52"/>
      <c r="L119" s="18"/>
      <c r="M119" s="18"/>
      <c r="N119" s="18"/>
      <c r="O119" s="18"/>
      <c r="P119" s="18"/>
      <c r="Q119" s="18"/>
    </row>
    <row r="120" spans="3:17" ht="15">
      <c r="C120" s="18"/>
      <c r="D120" s="18"/>
      <c r="E120" s="18"/>
      <c r="F120" s="18"/>
      <c r="G120" s="18"/>
      <c r="H120" s="18"/>
      <c r="I120" s="52"/>
      <c r="J120" s="52"/>
      <c r="L120" s="18"/>
      <c r="M120" s="18"/>
      <c r="N120" s="18"/>
      <c r="O120" s="18"/>
      <c r="P120" s="18"/>
      <c r="Q120" s="18"/>
    </row>
    <row r="121" spans="3:17" ht="15">
      <c r="C121" s="18"/>
      <c r="D121" s="18"/>
      <c r="E121" s="18"/>
      <c r="F121" s="18"/>
      <c r="G121" s="18"/>
      <c r="H121" s="18"/>
      <c r="I121" s="52"/>
      <c r="J121" s="52"/>
      <c r="L121" s="18"/>
      <c r="M121" s="18"/>
      <c r="N121" s="18"/>
      <c r="O121" s="18"/>
      <c r="P121" s="18"/>
      <c r="Q121" s="18"/>
    </row>
    <row r="122" spans="3:17" ht="15">
      <c r="C122" s="18"/>
      <c r="D122" s="18"/>
      <c r="E122" s="18"/>
      <c r="F122" s="18"/>
      <c r="G122" s="18"/>
      <c r="H122" s="18"/>
      <c r="I122" s="52"/>
      <c r="J122" s="52"/>
      <c r="L122" s="18"/>
      <c r="M122" s="18"/>
      <c r="N122" s="18"/>
      <c r="O122" s="18"/>
      <c r="P122" s="18"/>
      <c r="Q122" s="18"/>
    </row>
    <row r="123" spans="3:17" ht="15">
      <c r="C123" s="18"/>
      <c r="D123" s="18"/>
      <c r="E123" s="18"/>
      <c r="F123" s="18"/>
      <c r="G123" s="18"/>
      <c r="H123" s="18"/>
      <c r="I123" s="52"/>
      <c r="J123" s="52"/>
      <c r="L123" s="18"/>
      <c r="M123" s="18"/>
      <c r="N123" s="18"/>
      <c r="O123" s="18"/>
      <c r="P123" s="18"/>
      <c r="Q123" s="18"/>
    </row>
    <row r="124" spans="3:17" ht="15">
      <c r="C124" s="18"/>
      <c r="D124" s="18"/>
      <c r="E124" s="18"/>
      <c r="F124" s="18"/>
      <c r="G124" s="18"/>
      <c r="H124" s="18"/>
      <c r="I124" s="52"/>
      <c r="J124" s="52"/>
      <c r="L124" s="18"/>
      <c r="M124" s="18"/>
      <c r="N124" s="18"/>
      <c r="O124" s="18"/>
      <c r="P124" s="18"/>
      <c r="Q124" s="18"/>
    </row>
    <row r="125" spans="3:17" ht="15">
      <c r="C125" s="18"/>
      <c r="D125" s="18"/>
      <c r="E125" s="18"/>
      <c r="F125" s="18"/>
      <c r="G125" s="18"/>
      <c r="H125" s="18"/>
      <c r="I125" s="52"/>
      <c r="J125" s="52"/>
      <c r="L125" s="18"/>
      <c r="M125" s="18"/>
      <c r="N125" s="18"/>
      <c r="O125" s="18"/>
      <c r="P125" s="18"/>
      <c r="Q125" s="18"/>
    </row>
    <row r="126" spans="3:17" ht="15">
      <c r="C126" s="18"/>
      <c r="D126" s="18"/>
      <c r="E126" s="18"/>
      <c r="F126" s="18"/>
      <c r="G126" s="18"/>
      <c r="H126" s="18"/>
      <c r="I126" s="52"/>
      <c r="J126" s="52"/>
      <c r="L126" s="18"/>
      <c r="M126" s="18"/>
      <c r="N126" s="18"/>
      <c r="O126" s="18"/>
      <c r="P126" s="18"/>
      <c r="Q126" s="18"/>
    </row>
    <row r="127" spans="3:17" ht="15">
      <c r="C127" s="18"/>
      <c r="D127" s="18"/>
      <c r="E127" s="18"/>
      <c r="F127" s="18"/>
      <c r="G127" s="18"/>
      <c r="H127" s="18"/>
      <c r="L127" s="18"/>
      <c r="M127" s="18"/>
      <c r="N127" s="18"/>
      <c r="O127" s="18"/>
      <c r="P127" s="18"/>
      <c r="Q127" s="18"/>
    </row>
    <row r="128" spans="3:17" ht="15">
      <c r="C128" s="18"/>
      <c r="D128" s="18"/>
      <c r="E128" s="18"/>
      <c r="F128" s="18"/>
      <c r="G128" s="18"/>
      <c r="H128" s="18"/>
      <c r="L128" s="18"/>
      <c r="M128" s="18"/>
      <c r="N128" s="18"/>
      <c r="O128" s="18"/>
      <c r="P128" s="18"/>
      <c r="Q128" s="18"/>
    </row>
    <row r="129" spans="3:17" ht="15">
      <c r="C129" s="18"/>
      <c r="D129" s="18"/>
      <c r="E129" s="18"/>
      <c r="F129" s="18"/>
      <c r="G129" s="18"/>
      <c r="H129" s="18"/>
      <c r="L129" s="18"/>
      <c r="M129" s="18"/>
      <c r="N129" s="18"/>
      <c r="O129" s="18"/>
      <c r="P129" s="18"/>
      <c r="Q129" s="18"/>
    </row>
    <row r="130" spans="3:17" ht="15">
      <c r="C130" s="22"/>
      <c r="D130" s="22"/>
      <c r="E130" s="22"/>
      <c r="F130" s="22"/>
      <c r="G130" s="18"/>
      <c r="H130" s="18"/>
      <c r="L130" s="18"/>
      <c r="M130" s="18"/>
      <c r="N130" s="18"/>
      <c r="O130" s="18"/>
      <c r="P130" s="18"/>
      <c r="Q130" s="18"/>
    </row>
    <row r="131" spans="3:17" ht="15">
      <c r="C131" s="22"/>
      <c r="D131" s="22"/>
      <c r="E131" s="22"/>
      <c r="F131" s="22"/>
      <c r="G131" s="18"/>
      <c r="H131" s="18"/>
      <c r="L131" s="18"/>
      <c r="M131" s="18"/>
      <c r="N131" s="18"/>
      <c r="O131" s="18"/>
      <c r="P131" s="18"/>
      <c r="Q131" s="18"/>
    </row>
    <row r="132" spans="3:17" ht="15">
      <c r="C132" s="18"/>
      <c r="D132" s="18"/>
      <c r="E132" s="18"/>
      <c r="F132" s="18"/>
      <c r="G132" s="18"/>
      <c r="H132" s="18"/>
      <c r="L132" s="18"/>
      <c r="M132" s="18"/>
      <c r="N132" s="18"/>
      <c r="O132" s="18"/>
      <c r="P132" s="18"/>
      <c r="Q132" s="18"/>
    </row>
    <row r="133" spans="3:17" ht="15">
      <c r="C133" s="18"/>
      <c r="D133" s="18"/>
      <c r="E133" s="18"/>
      <c r="F133" s="18"/>
      <c r="G133" s="18"/>
      <c r="H133" s="18"/>
      <c r="L133" s="18"/>
      <c r="M133" s="18"/>
      <c r="N133" s="18"/>
      <c r="O133" s="18"/>
      <c r="P133" s="18"/>
      <c r="Q133" s="18"/>
    </row>
    <row r="134" spans="3:17" ht="15">
      <c r="C134" s="18"/>
      <c r="D134" s="18"/>
      <c r="E134" s="18"/>
      <c r="F134" s="18"/>
      <c r="G134" s="18"/>
      <c r="H134" s="18"/>
      <c r="L134" s="18"/>
      <c r="M134" s="18"/>
      <c r="N134" s="18"/>
      <c r="O134" s="18"/>
      <c r="P134" s="18"/>
      <c r="Q134" s="18"/>
    </row>
    <row r="135" spans="3:17" ht="15">
      <c r="C135" s="22"/>
      <c r="D135" s="22"/>
      <c r="E135" s="18"/>
      <c r="F135" s="18"/>
      <c r="G135" s="18"/>
      <c r="H135" s="18"/>
      <c r="L135" s="18"/>
      <c r="M135" s="18"/>
      <c r="N135" s="18"/>
      <c r="O135" s="18"/>
      <c r="P135" s="18"/>
      <c r="Q135" s="18"/>
    </row>
    <row r="136" spans="3:17" ht="15">
      <c r="C136" s="18"/>
      <c r="D136" s="18"/>
      <c r="E136" s="18"/>
      <c r="F136" s="18"/>
      <c r="G136" s="18"/>
      <c r="H136" s="18"/>
      <c r="L136" s="18"/>
      <c r="M136" s="18"/>
      <c r="N136" s="18"/>
      <c r="O136" s="18"/>
      <c r="P136" s="18"/>
      <c r="Q136" s="18"/>
    </row>
    <row r="137" spans="3:17" ht="15">
      <c r="C137" s="18"/>
      <c r="D137" s="18"/>
      <c r="E137" s="18"/>
      <c r="F137" s="18"/>
      <c r="G137" s="18"/>
      <c r="H137" s="18"/>
      <c r="L137" s="18"/>
      <c r="M137" s="18"/>
      <c r="N137" s="18"/>
      <c r="O137" s="18"/>
      <c r="P137" s="18"/>
      <c r="Q137" s="18"/>
    </row>
    <row r="138" spans="3:17" ht="15">
      <c r="C138" s="18"/>
      <c r="D138" s="18"/>
      <c r="E138" s="18"/>
      <c r="F138" s="18"/>
      <c r="G138" s="18"/>
      <c r="H138" s="18"/>
      <c r="L138" s="18"/>
      <c r="M138" s="18"/>
      <c r="N138" s="18"/>
      <c r="O138" s="18"/>
      <c r="P138" s="18"/>
      <c r="Q138" s="18"/>
    </row>
    <row r="139" spans="3:17" ht="15">
      <c r="C139" s="22"/>
      <c r="D139" s="22"/>
      <c r="E139" s="18"/>
      <c r="F139" s="18"/>
      <c r="G139" s="18"/>
      <c r="H139" s="18"/>
      <c r="L139" s="18"/>
      <c r="M139" s="18"/>
      <c r="N139" s="18"/>
      <c r="O139" s="18"/>
      <c r="P139" s="18"/>
      <c r="Q139" s="18"/>
    </row>
    <row r="140" spans="3:17" ht="15">
      <c r="C140" s="22"/>
      <c r="D140" s="22"/>
      <c r="E140" s="18"/>
      <c r="F140" s="18"/>
      <c r="G140" s="18"/>
      <c r="H140" s="18"/>
      <c r="L140" s="18"/>
      <c r="M140" s="18"/>
      <c r="N140" s="18"/>
      <c r="O140" s="18"/>
      <c r="P140" s="18"/>
      <c r="Q140" s="18"/>
    </row>
    <row r="141" spans="3:17" ht="15">
      <c r="C141" s="22"/>
      <c r="D141" s="22"/>
      <c r="E141" s="18"/>
      <c r="F141" s="18"/>
      <c r="G141" s="18"/>
      <c r="H141" s="18"/>
      <c r="L141" s="18"/>
      <c r="M141" s="18"/>
      <c r="N141" s="18"/>
      <c r="O141" s="18"/>
      <c r="P141" s="18"/>
      <c r="Q141" s="18"/>
    </row>
    <row r="142" spans="3:17" ht="15">
      <c r="C142" s="22"/>
      <c r="D142" s="22"/>
      <c r="E142" s="18"/>
      <c r="F142" s="18"/>
      <c r="G142" s="18"/>
      <c r="H142" s="18"/>
      <c r="L142" s="18"/>
      <c r="M142" s="18"/>
      <c r="N142" s="18"/>
      <c r="O142" s="18"/>
      <c r="P142" s="18"/>
      <c r="Q142" s="18"/>
    </row>
    <row r="143" spans="3:8" ht="15">
      <c r="C143" s="18"/>
      <c r="D143" s="18"/>
      <c r="E143" s="18"/>
      <c r="F143" s="18"/>
      <c r="G143" s="18"/>
      <c r="H143" s="18"/>
    </row>
    <row r="144" spans="3:17" ht="15">
      <c r="C144" s="18"/>
      <c r="D144" s="18"/>
      <c r="L144" s="18"/>
      <c r="M144" s="18"/>
      <c r="N144" s="18"/>
      <c r="O144" s="18"/>
      <c r="P144" s="18"/>
      <c r="Q144" s="18"/>
    </row>
    <row r="145" spans="3:17" ht="15">
      <c r="C145" s="18"/>
      <c r="D145" s="18"/>
      <c r="E145" s="18"/>
      <c r="F145" s="18"/>
      <c r="G145" s="18"/>
      <c r="H145" s="18"/>
      <c r="L145" s="18"/>
      <c r="M145" s="18"/>
      <c r="N145" s="18"/>
      <c r="O145" s="18"/>
      <c r="P145" s="18"/>
      <c r="Q145" s="18"/>
    </row>
    <row r="146" spans="3:17" ht="15">
      <c r="C146" s="18"/>
      <c r="D146" s="18"/>
      <c r="E146" s="18"/>
      <c r="F146" s="18"/>
      <c r="G146" s="18"/>
      <c r="H146" s="18"/>
      <c r="L146" s="18"/>
      <c r="M146" s="18"/>
      <c r="N146" s="18"/>
      <c r="O146" s="18"/>
      <c r="P146" s="18"/>
      <c r="Q146" s="18"/>
    </row>
    <row r="147" spans="3:17" ht="15">
      <c r="C147" s="18"/>
      <c r="D147" s="18"/>
      <c r="E147" s="18"/>
      <c r="F147" s="18"/>
      <c r="G147" s="18"/>
      <c r="H147" s="18"/>
      <c r="L147" s="18"/>
      <c r="M147" s="18"/>
      <c r="N147" s="18"/>
      <c r="O147" s="18"/>
      <c r="P147" s="18"/>
      <c r="Q147" s="18"/>
    </row>
    <row r="148" spans="3:8" ht="15">
      <c r="C148" s="18"/>
      <c r="D148" s="18"/>
      <c r="E148" s="18"/>
      <c r="F148" s="18"/>
      <c r="G148" s="18"/>
      <c r="H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66" spans="3:4" ht="15">
      <c r="C166" s="18"/>
      <c r="D166" s="18"/>
    </row>
    <row r="167" spans="3:6" ht="15">
      <c r="C167" s="4"/>
      <c r="E167" s="4"/>
      <c r="F167" s="4"/>
    </row>
    <row r="168" spans="3:6" ht="15">
      <c r="C168" s="4"/>
      <c r="E168" s="4"/>
      <c r="F168" s="4"/>
    </row>
    <row r="169" spans="3:6" ht="15">
      <c r="C169" s="4"/>
      <c r="E169" s="4"/>
      <c r="F169" s="4"/>
    </row>
    <row r="170" spans="3:6" ht="15">
      <c r="C170" s="4"/>
      <c r="E170" s="4"/>
      <c r="F170" s="4"/>
    </row>
    <row r="274" spans="12:14" ht="15">
      <c r="L274"/>
      <c r="M274"/>
      <c r="N274"/>
    </row>
    <row r="275" spans="12:14" ht="15">
      <c r="L275"/>
      <c r="M275"/>
      <c r="N275"/>
    </row>
    <row r="276" spans="12:14" ht="15">
      <c r="L276"/>
      <c r="M276"/>
      <c r="N276"/>
    </row>
    <row r="277" spans="12:14" ht="15">
      <c r="L277"/>
      <c r="M277"/>
      <c r="N277"/>
    </row>
    <row r="278" spans="12:14" ht="15">
      <c r="L278"/>
      <c r="M278"/>
      <c r="N278"/>
    </row>
    <row r="279" spans="12:14" ht="15">
      <c r="L279"/>
      <c r="M279"/>
      <c r="N279"/>
    </row>
    <row r="280" spans="12:14" ht="15">
      <c r="L280"/>
      <c r="M280"/>
      <c r="N280"/>
    </row>
    <row r="281" spans="12:14" ht="15">
      <c r="L281"/>
      <c r="M281"/>
      <c r="N281"/>
    </row>
    <row r="282" spans="12:14" ht="15">
      <c r="L282"/>
      <c r="M282"/>
      <c r="N282"/>
    </row>
    <row r="283" spans="12:14" ht="15">
      <c r="L283"/>
      <c r="M283"/>
      <c r="N283"/>
    </row>
    <row r="284" spans="12:14" ht="15">
      <c r="L284"/>
      <c r="M284"/>
      <c r="N284"/>
    </row>
    <row r="285" spans="12:14" ht="15">
      <c r="L285"/>
      <c r="M285"/>
      <c r="N285"/>
    </row>
    <row r="286" spans="12:14" ht="15">
      <c r="L286"/>
      <c r="M286"/>
      <c r="N286"/>
    </row>
    <row r="287" spans="12:14" ht="15">
      <c r="L287"/>
      <c r="M287"/>
      <c r="N287"/>
    </row>
    <row r="288" spans="12:14" ht="15">
      <c r="L288"/>
      <c r="M288"/>
      <c r="N288"/>
    </row>
    <row r="289" spans="12:14" ht="15">
      <c r="L289"/>
      <c r="M289"/>
      <c r="N289"/>
    </row>
    <row r="290" spans="12:14" ht="15">
      <c r="L290"/>
      <c r="M290"/>
      <c r="N290"/>
    </row>
    <row r="291" spans="12:14" ht="15">
      <c r="L291"/>
      <c r="M291"/>
      <c r="N291"/>
    </row>
    <row r="292" spans="12:14" ht="15">
      <c r="L292"/>
      <c r="M292"/>
      <c r="N292"/>
    </row>
    <row r="293" spans="12:14" ht="15">
      <c r="L293"/>
      <c r="M293"/>
      <c r="N293"/>
    </row>
    <row r="294" spans="12:14" ht="15">
      <c r="L294"/>
      <c r="M294"/>
      <c r="N294"/>
    </row>
    <row r="295" spans="12:14" ht="15">
      <c r="L295"/>
      <c r="M295"/>
      <c r="N295"/>
    </row>
    <row r="296" spans="12:14" ht="15">
      <c r="L296"/>
      <c r="M296"/>
      <c r="N296"/>
    </row>
    <row r="297" spans="12:14" ht="15">
      <c r="L297"/>
      <c r="M297"/>
      <c r="N297"/>
    </row>
    <row r="298" spans="12:14" ht="15">
      <c r="L298"/>
      <c r="M298"/>
      <c r="N298"/>
    </row>
    <row r="299" spans="12:14" ht="15">
      <c r="L299"/>
      <c r="M299"/>
      <c r="N299"/>
    </row>
    <row r="300" spans="12:14" ht="15">
      <c r="L300"/>
      <c r="M300"/>
      <c r="N300"/>
    </row>
    <row r="301" spans="12:14" ht="15">
      <c r="L301"/>
      <c r="M301"/>
      <c r="N301"/>
    </row>
    <row r="302" spans="12:14" ht="15">
      <c r="L302"/>
      <c r="M302"/>
      <c r="N302"/>
    </row>
    <row r="303" spans="12:14" ht="15">
      <c r="L303"/>
      <c r="M303"/>
      <c r="N303"/>
    </row>
    <row r="304" spans="12:14" ht="15">
      <c r="L304"/>
      <c r="M304"/>
      <c r="N304"/>
    </row>
    <row r="305" spans="12:14" ht="15">
      <c r="L305"/>
      <c r="M305"/>
      <c r="N305"/>
    </row>
    <row r="306" spans="12:14" ht="15">
      <c r="L306"/>
      <c r="M306"/>
      <c r="N306"/>
    </row>
    <row r="307" spans="12:14" ht="15">
      <c r="L307"/>
      <c r="M307"/>
      <c r="N307"/>
    </row>
    <row r="308" spans="12:14" ht="15">
      <c r="L308"/>
      <c r="M308"/>
      <c r="N308"/>
    </row>
    <row r="309" spans="12:14" ht="15">
      <c r="L309"/>
      <c r="M309"/>
      <c r="N309"/>
    </row>
    <row r="310" spans="12:14" ht="15">
      <c r="L310"/>
      <c r="M310"/>
      <c r="N310"/>
    </row>
    <row r="311" spans="12:14" ht="15">
      <c r="L311"/>
      <c r="M311"/>
      <c r="N311"/>
    </row>
    <row r="312" spans="12:14" ht="15">
      <c r="L312"/>
      <c r="M312"/>
      <c r="N312"/>
    </row>
    <row r="313" spans="12:14" ht="15">
      <c r="L313"/>
      <c r="M313"/>
      <c r="N313"/>
    </row>
    <row r="314" spans="12:14" ht="15">
      <c r="L314"/>
      <c r="M314"/>
      <c r="N314"/>
    </row>
    <row r="315" spans="12:14" ht="15">
      <c r="L315"/>
      <c r="M315"/>
      <c r="N315"/>
    </row>
    <row r="316" spans="12:14" ht="15">
      <c r="L316"/>
      <c r="M316"/>
      <c r="N316"/>
    </row>
    <row r="317" spans="12:14" ht="15">
      <c r="L317"/>
      <c r="M317"/>
      <c r="N317"/>
    </row>
    <row r="318" spans="12:14" ht="15">
      <c r="L318"/>
      <c r="M318"/>
      <c r="N318"/>
    </row>
    <row r="319" spans="12:14" ht="15">
      <c r="L319"/>
      <c r="M319"/>
      <c r="N319"/>
    </row>
    <row r="320" spans="12:14" ht="15">
      <c r="L320"/>
      <c r="M320"/>
      <c r="N320"/>
    </row>
    <row r="321" spans="12:14" ht="15">
      <c r="L321"/>
      <c r="M321"/>
      <c r="N321"/>
    </row>
    <row r="322" spans="12:14" ht="15">
      <c r="L322"/>
      <c r="M322"/>
      <c r="N322"/>
    </row>
    <row r="323" spans="12:14" ht="15">
      <c r="L323"/>
      <c r="M323"/>
      <c r="N323"/>
    </row>
    <row r="324" spans="12:14" ht="15">
      <c r="L324"/>
      <c r="M324"/>
      <c r="N324"/>
    </row>
    <row r="325" spans="12:14" ht="15">
      <c r="L325"/>
      <c r="M325"/>
      <c r="N325"/>
    </row>
    <row r="326" spans="12:14" ht="15">
      <c r="L326"/>
      <c r="M326"/>
      <c r="N326"/>
    </row>
    <row r="327" spans="12:14" ht="15">
      <c r="L327"/>
      <c r="M327"/>
      <c r="N327"/>
    </row>
    <row r="328" spans="12:14" ht="15">
      <c r="L328"/>
      <c r="M328"/>
      <c r="N328"/>
    </row>
    <row r="329" spans="12:14" ht="15">
      <c r="L329"/>
      <c r="M329"/>
      <c r="N329"/>
    </row>
    <row r="330" spans="12:14" ht="15">
      <c r="L330"/>
      <c r="M330"/>
      <c r="N330"/>
    </row>
    <row r="331" spans="12:14" ht="15">
      <c r="L331"/>
      <c r="M331"/>
      <c r="N331"/>
    </row>
    <row r="332" spans="12:14" ht="15">
      <c r="L332"/>
      <c r="M332"/>
      <c r="N332"/>
    </row>
    <row r="333" spans="12:14" ht="15">
      <c r="L333"/>
      <c r="M333"/>
      <c r="N333"/>
    </row>
    <row r="334" spans="12:14" ht="15">
      <c r="L334"/>
      <c r="M334"/>
      <c r="N334"/>
    </row>
    <row r="335" spans="12:14" ht="15">
      <c r="L335"/>
      <c r="M335"/>
      <c r="N335"/>
    </row>
    <row r="336" spans="12:14" ht="15">
      <c r="L336"/>
      <c r="M336"/>
      <c r="N336"/>
    </row>
    <row r="337" spans="12:14" ht="15">
      <c r="L337"/>
      <c r="M337"/>
      <c r="N337"/>
    </row>
    <row r="338" spans="12:14" ht="15">
      <c r="L338"/>
      <c r="M338"/>
      <c r="N338"/>
    </row>
    <row r="339" spans="12:14" ht="15">
      <c r="L339"/>
      <c r="M339"/>
      <c r="N339"/>
    </row>
    <row r="340" spans="12:14" ht="15">
      <c r="L340"/>
      <c r="M340"/>
      <c r="N340"/>
    </row>
    <row r="341" spans="12:14" ht="15">
      <c r="L341"/>
      <c r="M341"/>
      <c r="N341"/>
    </row>
    <row r="342" spans="12:14" ht="15">
      <c r="L342"/>
      <c r="M342"/>
      <c r="N342"/>
    </row>
    <row r="343" spans="12:14" ht="15">
      <c r="L343"/>
      <c r="M343"/>
      <c r="N343"/>
    </row>
    <row r="344" spans="12:14" ht="15">
      <c r="L344"/>
      <c r="M344"/>
      <c r="N344"/>
    </row>
    <row r="345" spans="12:14" ht="15">
      <c r="L345"/>
      <c r="M345"/>
      <c r="N345"/>
    </row>
    <row r="346" spans="12:14" ht="15">
      <c r="L346"/>
      <c r="M346"/>
      <c r="N346"/>
    </row>
    <row r="347" spans="12:14" ht="15">
      <c r="L347"/>
      <c r="M347"/>
      <c r="N347"/>
    </row>
    <row r="348" spans="12:14" ht="15">
      <c r="L348"/>
      <c r="M348"/>
      <c r="N348"/>
    </row>
    <row r="349" spans="12:14" ht="15">
      <c r="L349"/>
      <c r="M349"/>
      <c r="N349"/>
    </row>
    <row r="350" spans="12:14" ht="15">
      <c r="L350"/>
      <c r="M350"/>
      <c r="N350"/>
    </row>
    <row r="351" spans="12:14" ht="15">
      <c r="L351"/>
      <c r="M351"/>
      <c r="N351"/>
    </row>
    <row r="352" spans="12:14" ht="15">
      <c r="L352"/>
      <c r="M352"/>
      <c r="N352"/>
    </row>
    <row r="353" spans="12:14" ht="15">
      <c r="L353"/>
      <c r="M353"/>
      <c r="N353"/>
    </row>
    <row r="354" spans="12:14" ht="15">
      <c r="L354"/>
      <c r="M354"/>
      <c r="N354"/>
    </row>
    <row r="355" spans="12:14" ht="15">
      <c r="L355"/>
      <c r="M355"/>
      <c r="N355"/>
    </row>
    <row r="356" spans="12:14" ht="15">
      <c r="L356"/>
      <c r="M356"/>
      <c r="N356"/>
    </row>
    <row r="357" spans="12:14" ht="15">
      <c r="L357"/>
      <c r="M357"/>
      <c r="N357"/>
    </row>
    <row r="358" spans="12:14" ht="15">
      <c r="L358"/>
      <c r="M358"/>
      <c r="N358"/>
    </row>
    <row r="359" spans="12:14" ht="15">
      <c r="L359"/>
      <c r="M359"/>
      <c r="N359"/>
    </row>
    <row r="360" spans="12:14" ht="15">
      <c r="L360"/>
      <c r="M360"/>
      <c r="N360"/>
    </row>
    <row r="361" spans="12:14" ht="15">
      <c r="L361"/>
      <c r="M361"/>
      <c r="N361"/>
    </row>
    <row r="362" spans="12:14" ht="15">
      <c r="L362"/>
      <c r="M362"/>
      <c r="N362"/>
    </row>
    <row r="363" spans="12:14" ht="15">
      <c r="L363"/>
      <c r="M363"/>
      <c r="N363"/>
    </row>
    <row r="364" spans="12:14" ht="15">
      <c r="L364"/>
      <c r="M364"/>
      <c r="N364"/>
    </row>
    <row r="365" spans="12:14" ht="15">
      <c r="L365"/>
      <c r="M365"/>
      <c r="N365"/>
    </row>
    <row r="366" spans="12:14" ht="15">
      <c r="L366"/>
      <c r="M366"/>
      <c r="N366"/>
    </row>
    <row r="367" spans="12:14" ht="15">
      <c r="L367"/>
      <c r="M367"/>
      <c r="N367"/>
    </row>
    <row r="368" spans="12:14" ht="15">
      <c r="L368"/>
      <c r="M368"/>
      <c r="N368"/>
    </row>
    <row r="369" spans="12:14" ht="15">
      <c r="L369"/>
      <c r="M369"/>
      <c r="N369"/>
    </row>
    <row r="370" spans="12:14" ht="15">
      <c r="L370"/>
      <c r="M370"/>
      <c r="N370"/>
    </row>
    <row r="371" spans="12:14" ht="15">
      <c r="L371"/>
      <c r="M371"/>
      <c r="N371"/>
    </row>
    <row r="372" spans="12:14" ht="15">
      <c r="L372"/>
      <c r="M372"/>
      <c r="N372"/>
    </row>
    <row r="373" spans="12:14" ht="15">
      <c r="L373"/>
      <c r="M373"/>
      <c r="N373"/>
    </row>
    <row r="374" spans="12:14" ht="15">
      <c r="L374"/>
      <c r="M374"/>
      <c r="N374"/>
    </row>
    <row r="375" spans="12:14" ht="15">
      <c r="L375"/>
      <c r="M375"/>
      <c r="N375"/>
    </row>
    <row r="376" spans="12:14" ht="15">
      <c r="L376"/>
      <c r="M376"/>
      <c r="N376"/>
    </row>
    <row r="377" spans="12:14" ht="15">
      <c r="L377"/>
      <c r="M377"/>
      <c r="N377"/>
    </row>
    <row r="378" spans="12:14" ht="15">
      <c r="L378"/>
      <c r="M378"/>
      <c r="N378"/>
    </row>
    <row r="379" spans="12:14" ht="15">
      <c r="L379"/>
      <c r="M379"/>
      <c r="N379"/>
    </row>
    <row r="380" spans="12:14" ht="15">
      <c r="L380"/>
      <c r="M380"/>
      <c r="N380"/>
    </row>
    <row r="381" spans="12:14" ht="15">
      <c r="L381"/>
      <c r="M381"/>
      <c r="N381"/>
    </row>
    <row r="382" spans="12:14" ht="15">
      <c r="L382"/>
      <c r="M382"/>
      <c r="N382"/>
    </row>
    <row r="383" spans="12:14" ht="15">
      <c r="L383"/>
      <c r="M383"/>
      <c r="N383"/>
    </row>
    <row r="384" spans="12:14" ht="15">
      <c r="L384"/>
      <c r="M384"/>
      <c r="N384"/>
    </row>
    <row r="385" spans="12:14" ht="15">
      <c r="L385"/>
      <c r="M385"/>
      <c r="N385"/>
    </row>
    <row r="386" spans="12:14" ht="15">
      <c r="L386"/>
      <c r="M386"/>
      <c r="N386"/>
    </row>
    <row r="387" spans="12:14" ht="15">
      <c r="L387"/>
      <c r="M387"/>
      <c r="N387"/>
    </row>
    <row r="388" spans="12:14" ht="15">
      <c r="L388"/>
      <c r="M388"/>
      <c r="N388"/>
    </row>
    <row r="389" spans="12:14" ht="15">
      <c r="L389"/>
      <c r="M389"/>
      <c r="N389"/>
    </row>
    <row r="390" spans="12:14" ht="15">
      <c r="L390"/>
      <c r="M390"/>
      <c r="N390"/>
    </row>
    <row r="391" spans="12:14" ht="15">
      <c r="L391"/>
      <c r="M391"/>
      <c r="N391"/>
    </row>
    <row r="392" spans="12:14" ht="15">
      <c r="L392"/>
      <c r="M392"/>
      <c r="N392"/>
    </row>
    <row r="393" spans="12:14" ht="15">
      <c r="L393"/>
      <c r="M393"/>
      <c r="N393"/>
    </row>
    <row r="394" spans="12:14" ht="15">
      <c r="L394"/>
      <c r="M394"/>
      <c r="N394"/>
    </row>
    <row r="395" spans="12:14" ht="15">
      <c r="L395"/>
      <c r="M395"/>
      <c r="N395"/>
    </row>
    <row r="396" spans="12:14" ht="15">
      <c r="L396"/>
      <c r="M396"/>
      <c r="N396"/>
    </row>
    <row r="397" spans="12:14" ht="15">
      <c r="L397"/>
      <c r="M397"/>
      <c r="N397"/>
    </row>
    <row r="398" spans="12:14" ht="15">
      <c r="L398"/>
      <c r="M398"/>
      <c r="N398"/>
    </row>
    <row r="399" spans="12:14" ht="15">
      <c r="L399"/>
      <c r="M399"/>
      <c r="N399"/>
    </row>
    <row r="400" spans="12:14" ht="15">
      <c r="L400"/>
      <c r="M400"/>
      <c r="N400"/>
    </row>
    <row r="401" spans="12:14" ht="15">
      <c r="L401"/>
      <c r="M401"/>
      <c r="N401"/>
    </row>
    <row r="402" spans="12:14" ht="15">
      <c r="L402"/>
      <c r="M402"/>
      <c r="N402"/>
    </row>
    <row r="403" spans="12:14" ht="15">
      <c r="L403"/>
      <c r="M403"/>
      <c r="N403"/>
    </row>
    <row r="404" spans="12:14" ht="15">
      <c r="L404"/>
      <c r="M404"/>
      <c r="N404"/>
    </row>
    <row r="405" spans="12:14" ht="15">
      <c r="L405"/>
      <c r="M405"/>
      <c r="N405"/>
    </row>
    <row r="406" spans="12:14" ht="15">
      <c r="L406"/>
      <c r="M406"/>
      <c r="N406"/>
    </row>
    <row r="407" spans="12:14" ht="15">
      <c r="L407"/>
      <c r="M407"/>
      <c r="N407"/>
    </row>
    <row r="408" spans="12:14" ht="15">
      <c r="L408"/>
      <c r="M408"/>
      <c r="N408"/>
    </row>
    <row r="409" spans="12:14" ht="15">
      <c r="L409"/>
      <c r="M409"/>
      <c r="N409"/>
    </row>
    <row r="410" spans="12:14" ht="15">
      <c r="L410"/>
      <c r="M410"/>
      <c r="N410"/>
    </row>
    <row r="411" spans="12:14" ht="15">
      <c r="L411"/>
      <c r="M411"/>
      <c r="N411"/>
    </row>
    <row r="412" spans="12:14" ht="15">
      <c r="L412"/>
      <c r="M412"/>
      <c r="N412"/>
    </row>
    <row r="413" spans="12:14" ht="15">
      <c r="L413"/>
      <c r="M413"/>
      <c r="N413"/>
    </row>
    <row r="414" spans="12:14" ht="15">
      <c r="L414"/>
      <c r="M414"/>
      <c r="N414"/>
    </row>
    <row r="415" spans="12:14" ht="15">
      <c r="L415"/>
      <c r="M415"/>
      <c r="N415"/>
    </row>
    <row r="416" spans="12:14" ht="15">
      <c r="L416"/>
      <c r="M416"/>
      <c r="N416"/>
    </row>
    <row r="417" spans="12:14" ht="15">
      <c r="L417"/>
      <c r="M417"/>
      <c r="N417"/>
    </row>
    <row r="418" spans="12:14" ht="15">
      <c r="L418"/>
      <c r="M418"/>
      <c r="N418"/>
    </row>
    <row r="419" spans="12:14" ht="15">
      <c r="L419"/>
      <c r="M419"/>
      <c r="N419"/>
    </row>
    <row r="420" spans="12:14" ht="15">
      <c r="L420"/>
      <c r="M420"/>
      <c r="N420"/>
    </row>
    <row r="421" spans="12:14" ht="15">
      <c r="L421"/>
      <c r="M421"/>
      <c r="N421"/>
    </row>
    <row r="422" spans="12:14" ht="15">
      <c r="L422"/>
      <c r="M422"/>
      <c r="N422"/>
    </row>
    <row r="423" spans="12:14" ht="15">
      <c r="L423"/>
      <c r="M423"/>
      <c r="N423"/>
    </row>
    <row r="424" spans="12:14" ht="15">
      <c r="L424"/>
      <c r="M424"/>
      <c r="N424"/>
    </row>
    <row r="425" spans="12:14" ht="15">
      <c r="L425"/>
      <c r="M425"/>
      <c r="N425"/>
    </row>
    <row r="426" spans="12:14" ht="15">
      <c r="L426"/>
      <c r="M426"/>
      <c r="N426"/>
    </row>
    <row r="427" spans="12:14" ht="15">
      <c r="L427"/>
      <c r="M427"/>
      <c r="N427"/>
    </row>
    <row r="428" spans="12:14" ht="15">
      <c r="L428"/>
      <c r="M428"/>
      <c r="N428"/>
    </row>
    <row r="429" spans="12:14" ht="15">
      <c r="L429"/>
      <c r="M429"/>
      <c r="N429"/>
    </row>
    <row r="430" spans="12:14" ht="15">
      <c r="L430"/>
      <c r="M430"/>
      <c r="N430"/>
    </row>
    <row r="431" spans="12:14" ht="15">
      <c r="L431"/>
      <c r="M431"/>
      <c r="N431"/>
    </row>
    <row r="432" spans="12:14" ht="15">
      <c r="L432"/>
      <c r="M432"/>
      <c r="N432"/>
    </row>
    <row r="433" spans="12:14" ht="15">
      <c r="L433"/>
      <c r="M433"/>
      <c r="N433"/>
    </row>
    <row r="434" spans="12:14" ht="15">
      <c r="L434"/>
      <c r="M434"/>
      <c r="N434"/>
    </row>
    <row r="435" spans="12:14" ht="15">
      <c r="L435"/>
      <c r="M435"/>
      <c r="N435"/>
    </row>
    <row r="436" spans="12:14" ht="15">
      <c r="L436"/>
      <c r="M436"/>
      <c r="N436"/>
    </row>
    <row r="437" spans="12:14" ht="15">
      <c r="L437"/>
      <c r="M437"/>
      <c r="N437"/>
    </row>
    <row r="438" spans="12:14" ht="15">
      <c r="L438"/>
      <c r="M438"/>
      <c r="N438"/>
    </row>
    <row r="439" spans="12:14" ht="15">
      <c r="L439"/>
      <c r="M439"/>
      <c r="N439"/>
    </row>
    <row r="440" spans="12:14" ht="15">
      <c r="L440"/>
      <c r="M440"/>
      <c r="N440"/>
    </row>
    <row r="441" spans="12:14" ht="15">
      <c r="L441"/>
      <c r="M441"/>
      <c r="N441"/>
    </row>
    <row r="442" spans="12:14" ht="15">
      <c r="L442"/>
      <c r="M442"/>
      <c r="N442"/>
    </row>
    <row r="443" spans="12:14" ht="15">
      <c r="L443"/>
      <c r="M443"/>
      <c r="N443"/>
    </row>
    <row r="444" spans="12:14" ht="15">
      <c r="L444"/>
      <c r="M444"/>
      <c r="N444"/>
    </row>
    <row r="445" spans="12:14" ht="15">
      <c r="L445"/>
      <c r="M445"/>
      <c r="N445"/>
    </row>
    <row r="446" spans="12:14" ht="15">
      <c r="L446"/>
      <c r="M446"/>
      <c r="N446"/>
    </row>
    <row r="447" spans="12:14" ht="15">
      <c r="L447"/>
      <c r="M447"/>
      <c r="N447"/>
    </row>
    <row r="448" spans="12:14" ht="15">
      <c r="L448"/>
      <c r="M448"/>
      <c r="N448"/>
    </row>
    <row r="449" spans="12:14" ht="15">
      <c r="L449"/>
      <c r="M449"/>
      <c r="N449"/>
    </row>
    <row r="450" spans="12:14" ht="15">
      <c r="L450"/>
      <c r="M450"/>
      <c r="N450"/>
    </row>
    <row r="451" spans="12:14" ht="15">
      <c r="L451"/>
      <c r="M451"/>
      <c r="N451"/>
    </row>
    <row r="452" spans="12:14" ht="15">
      <c r="L452"/>
      <c r="M452"/>
      <c r="N452"/>
    </row>
    <row r="453" spans="12:14" ht="15">
      <c r="L453"/>
      <c r="M453"/>
      <c r="N453"/>
    </row>
    <row r="454" spans="12:14" ht="15">
      <c r="L454"/>
      <c r="M454"/>
      <c r="N454"/>
    </row>
    <row r="455" spans="12:14" ht="15">
      <c r="L455"/>
      <c r="M455"/>
      <c r="N455"/>
    </row>
    <row r="456" spans="12:14" ht="15">
      <c r="L456"/>
      <c r="M456"/>
      <c r="N456"/>
    </row>
    <row r="457" spans="12:14" ht="15">
      <c r="L457"/>
      <c r="M457"/>
      <c r="N457"/>
    </row>
    <row r="458" spans="12:14" ht="15">
      <c r="L458"/>
      <c r="M458"/>
      <c r="N458"/>
    </row>
    <row r="459" spans="12:14" ht="15">
      <c r="L459"/>
      <c r="M459"/>
      <c r="N459"/>
    </row>
    <row r="460" spans="12:14" ht="15">
      <c r="L460"/>
      <c r="M460"/>
      <c r="N460"/>
    </row>
    <row r="461" spans="12:14" ht="15">
      <c r="L461"/>
      <c r="M461"/>
      <c r="N461"/>
    </row>
    <row r="462" spans="12:14" ht="15">
      <c r="L462"/>
      <c r="M462"/>
      <c r="N462"/>
    </row>
    <row r="463" spans="12:14" ht="15">
      <c r="L463"/>
      <c r="M463"/>
      <c r="N463"/>
    </row>
    <row r="464" spans="12:14" ht="15">
      <c r="L464"/>
      <c r="M464"/>
      <c r="N464"/>
    </row>
    <row r="465" spans="12:14" ht="15">
      <c r="L465"/>
      <c r="M465"/>
      <c r="N465"/>
    </row>
    <row r="466" spans="12:14" ht="15">
      <c r="L466"/>
      <c r="M466"/>
      <c r="N466"/>
    </row>
    <row r="467" spans="12:14" ht="15">
      <c r="L467"/>
      <c r="M467"/>
      <c r="N467"/>
    </row>
    <row r="468" spans="12:14" ht="15">
      <c r="L468"/>
      <c r="M468"/>
      <c r="N468"/>
    </row>
    <row r="469" spans="12:14" ht="15">
      <c r="L469"/>
      <c r="M469"/>
      <c r="N469"/>
    </row>
    <row r="470" spans="12:14" ht="15">
      <c r="L470"/>
      <c r="M470"/>
      <c r="N470"/>
    </row>
    <row r="471" spans="12:14" ht="15">
      <c r="L471"/>
      <c r="M471"/>
      <c r="N471"/>
    </row>
    <row r="472" spans="12:14" ht="15">
      <c r="L472"/>
      <c r="M472"/>
      <c r="N472"/>
    </row>
    <row r="473" spans="12:14" ht="15">
      <c r="L473"/>
      <c r="M473"/>
      <c r="N473"/>
    </row>
    <row r="474" spans="12:14" ht="15">
      <c r="L474"/>
      <c r="M474"/>
      <c r="N474"/>
    </row>
    <row r="475" spans="12:14" ht="15">
      <c r="L475"/>
      <c r="M475"/>
      <c r="N475"/>
    </row>
    <row r="476" spans="12:14" ht="15">
      <c r="L476"/>
      <c r="M476"/>
      <c r="N476"/>
    </row>
    <row r="477" spans="12:14" ht="15">
      <c r="L477"/>
      <c r="M477"/>
      <c r="N477"/>
    </row>
    <row r="478" spans="12:14" ht="15">
      <c r="L478"/>
      <c r="M478"/>
      <c r="N478"/>
    </row>
    <row r="479" spans="12:14" ht="15">
      <c r="L479"/>
      <c r="M479"/>
      <c r="N479"/>
    </row>
    <row r="480" spans="12:14" ht="15">
      <c r="L480"/>
      <c r="M480"/>
      <c r="N480"/>
    </row>
    <row r="481" spans="12:14" ht="15">
      <c r="L481"/>
      <c r="M481"/>
      <c r="N481"/>
    </row>
    <row r="482" spans="12:14" ht="15">
      <c r="L482"/>
      <c r="M482"/>
      <c r="N482"/>
    </row>
    <row r="483" spans="12:14" ht="15">
      <c r="L483"/>
      <c r="M483"/>
      <c r="N483"/>
    </row>
    <row r="484" spans="12:14" ht="15">
      <c r="L484"/>
      <c r="M484"/>
      <c r="N484"/>
    </row>
    <row r="485" spans="12:14" ht="15">
      <c r="L485"/>
      <c r="M485"/>
      <c r="N485"/>
    </row>
    <row r="486" spans="12:14" ht="15">
      <c r="L486"/>
      <c r="M486"/>
      <c r="N486"/>
    </row>
    <row r="487" spans="12:14" ht="15">
      <c r="L487"/>
      <c r="M487"/>
      <c r="N487"/>
    </row>
    <row r="488" spans="12:14" ht="15">
      <c r="L488"/>
      <c r="M488"/>
      <c r="N488"/>
    </row>
    <row r="489" spans="12:14" ht="15">
      <c r="L489"/>
      <c r="M489"/>
      <c r="N489"/>
    </row>
    <row r="490" spans="12:14" ht="15">
      <c r="L490"/>
      <c r="M490"/>
      <c r="N490"/>
    </row>
    <row r="491" spans="12:14" ht="15">
      <c r="L491"/>
      <c r="M491"/>
      <c r="N491"/>
    </row>
    <row r="492" spans="12:14" ht="15">
      <c r="L492"/>
      <c r="M492"/>
      <c r="N492"/>
    </row>
    <row r="493" spans="12:14" ht="15">
      <c r="L493"/>
      <c r="M493"/>
      <c r="N493"/>
    </row>
    <row r="494" spans="12:14" ht="15">
      <c r="L494"/>
      <c r="M494"/>
      <c r="N494"/>
    </row>
    <row r="495" spans="12:14" ht="15">
      <c r="L495"/>
      <c r="M495"/>
      <c r="N495"/>
    </row>
    <row r="496" spans="12:14" ht="15">
      <c r="L496"/>
      <c r="M496"/>
      <c r="N496"/>
    </row>
    <row r="497" spans="12:14" ht="15">
      <c r="L497"/>
      <c r="M497"/>
      <c r="N497"/>
    </row>
    <row r="498" spans="12:14" ht="15">
      <c r="L498"/>
      <c r="M498"/>
      <c r="N498"/>
    </row>
    <row r="499" spans="12:14" ht="15">
      <c r="L499"/>
      <c r="M499"/>
      <c r="N499"/>
    </row>
    <row r="500" spans="12:14" ht="15">
      <c r="L500"/>
      <c r="M500"/>
      <c r="N500"/>
    </row>
    <row r="501" spans="12:14" ht="15">
      <c r="L501"/>
      <c r="M501"/>
      <c r="N501"/>
    </row>
    <row r="502" spans="12:14" ht="15">
      <c r="L502"/>
      <c r="M502"/>
      <c r="N502"/>
    </row>
    <row r="503" spans="12:14" ht="15">
      <c r="L503"/>
      <c r="M503"/>
      <c r="N503"/>
    </row>
    <row r="504" spans="12:14" ht="15">
      <c r="L504"/>
      <c r="M504"/>
      <c r="N504"/>
    </row>
    <row r="505" spans="12:14" ht="15">
      <c r="L505"/>
      <c r="M505"/>
      <c r="N505"/>
    </row>
    <row r="506" spans="12:14" ht="15">
      <c r="L506"/>
      <c r="M506"/>
      <c r="N506"/>
    </row>
    <row r="507" spans="12:14" ht="15">
      <c r="L507"/>
      <c r="M507"/>
      <c r="N507"/>
    </row>
    <row r="508" spans="12:14" ht="15">
      <c r="L508"/>
      <c r="M508"/>
      <c r="N508"/>
    </row>
    <row r="509" spans="12:14" ht="15">
      <c r="L509"/>
      <c r="M509"/>
      <c r="N509"/>
    </row>
    <row r="510" spans="12:14" ht="15">
      <c r="L510"/>
      <c r="M510"/>
      <c r="N510"/>
    </row>
    <row r="511" spans="12:14" ht="15">
      <c r="L511"/>
      <c r="M511"/>
      <c r="N511"/>
    </row>
    <row r="512" spans="12:14" ht="15">
      <c r="L512"/>
      <c r="M512"/>
      <c r="N512"/>
    </row>
    <row r="513" spans="12:14" ht="15">
      <c r="L513"/>
      <c r="M513"/>
      <c r="N513"/>
    </row>
    <row r="514" spans="12:14" ht="15">
      <c r="L514"/>
      <c r="M514"/>
      <c r="N514"/>
    </row>
    <row r="515" spans="12:14" ht="15">
      <c r="L515"/>
      <c r="M515"/>
      <c r="N515"/>
    </row>
    <row r="516" spans="12:14" ht="15">
      <c r="L516"/>
      <c r="M516"/>
      <c r="N516"/>
    </row>
    <row r="517" spans="12:14" ht="15">
      <c r="L517"/>
      <c r="M517"/>
      <c r="N517"/>
    </row>
    <row r="518" spans="12:14" ht="15">
      <c r="L518"/>
      <c r="M518"/>
      <c r="N518"/>
    </row>
    <row r="519" spans="12:14" ht="15">
      <c r="L519"/>
      <c r="M519"/>
      <c r="N519"/>
    </row>
    <row r="520" spans="12:14" ht="15">
      <c r="L520"/>
      <c r="M520"/>
      <c r="N520"/>
    </row>
    <row r="521" spans="12:14" ht="15">
      <c r="L521"/>
      <c r="M521"/>
      <c r="N521"/>
    </row>
    <row r="522" spans="12:14" ht="15">
      <c r="L522"/>
      <c r="M522"/>
      <c r="N522"/>
    </row>
    <row r="523" spans="12:14" ht="15">
      <c r="L523"/>
      <c r="M523"/>
      <c r="N523"/>
    </row>
    <row r="524" spans="12:14" ht="15">
      <c r="L524"/>
      <c r="M524"/>
      <c r="N524"/>
    </row>
    <row r="525" spans="12:14" ht="15">
      <c r="L525"/>
      <c r="M525"/>
      <c r="N525"/>
    </row>
    <row r="526" spans="12:14" ht="15">
      <c r="L526"/>
      <c r="M526"/>
      <c r="N526"/>
    </row>
    <row r="527" spans="12:14" ht="15">
      <c r="L527"/>
      <c r="M527"/>
      <c r="N527"/>
    </row>
    <row r="528" spans="12:14" ht="15">
      <c r="L528"/>
      <c r="M528"/>
      <c r="N528"/>
    </row>
    <row r="529" spans="12:14" ht="15">
      <c r="L529"/>
      <c r="M529"/>
      <c r="N529"/>
    </row>
    <row r="530" spans="12:14" ht="15">
      <c r="L530"/>
      <c r="M530"/>
      <c r="N530"/>
    </row>
    <row r="531" spans="12:14" ht="15">
      <c r="L531"/>
      <c r="M531"/>
      <c r="N531"/>
    </row>
    <row r="532" spans="12:14" ht="15">
      <c r="L532"/>
      <c r="M532"/>
      <c r="N532"/>
    </row>
    <row r="533" spans="12:14" ht="15">
      <c r="L533"/>
      <c r="M533"/>
      <c r="N533"/>
    </row>
    <row r="534" spans="12:14" ht="15">
      <c r="L534"/>
      <c r="M534"/>
      <c r="N534"/>
    </row>
    <row r="535" spans="12:14" ht="15">
      <c r="L535"/>
      <c r="M535"/>
      <c r="N535"/>
    </row>
    <row r="536" spans="12:14" ht="15">
      <c r="L536"/>
      <c r="M536"/>
      <c r="N536"/>
    </row>
    <row r="537" spans="12:14" ht="15">
      <c r="L537"/>
      <c r="M537"/>
      <c r="N537"/>
    </row>
    <row r="538" spans="12:14" ht="15">
      <c r="L538"/>
      <c r="M538"/>
      <c r="N538"/>
    </row>
    <row r="539" spans="12:14" ht="15">
      <c r="L539"/>
      <c r="M539"/>
      <c r="N539"/>
    </row>
    <row r="540" spans="12:14" ht="15">
      <c r="L540"/>
      <c r="M540"/>
      <c r="N540"/>
    </row>
    <row r="541" spans="12:14" ht="15">
      <c r="L541"/>
      <c r="M541"/>
      <c r="N541"/>
    </row>
    <row r="542" spans="12:14" ht="15">
      <c r="L542"/>
      <c r="M542"/>
      <c r="N542"/>
    </row>
    <row r="543" spans="12:14" ht="15">
      <c r="L543"/>
      <c r="M543"/>
      <c r="N543"/>
    </row>
    <row r="544" spans="12:14" ht="15">
      <c r="L544"/>
      <c r="M544"/>
      <c r="N544"/>
    </row>
    <row r="545" spans="12:14" ht="15">
      <c r="L545"/>
      <c r="M545"/>
      <c r="N545"/>
    </row>
    <row r="546" spans="12:14" ht="15">
      <c r="L546"/>
      <c r="M546"/>
      <c r="N546"/>
    </row>
    <row r="547" spans="12:14" ht="15">
      <c r="L547"/>
      <c r="M547"/>
      <c r="N547"/>
    </row>
    <row r="548" spans="12:14" ht="15">
      <c r="L548"/>
      <c r="M548"/>
      <c r="N548"/>
    </row>
    <row r="549" spans="12:14" ht="15">
      <c r="L549"/>
      <c r="M549"/>
      <c r="N549"/>
    </row>
    <row r="550" spans="12:14" ht="15">
      <c r="L550"/>
      <c r="M550"/>
      <c r="N550"/>
    </row>
    <row r="551" spans="12:14" ht="15">
      <c r="L551"/>
      <c r="M551"/>
      <c r="N551"/>
    </row>
    <row r="552" spans="12:14" ht="15">
      <c r="L552"/>
      <c r="M552"/>
      <c r="N552"/>
    </row>
    <row r="553" spans="12:14" ht="15">
      <c r="L553"/>
      <c r="M553"/>
      <c r="N553"/>
    </row>
    <row r="554" spans="12:14" ht="15">
      <c r="L554"/>
      <c r="M554"/>
      <c r="N554"/>
    </row>
    <row r="555" spans="12:14" ht="15">
      <c r="L555"/>
      <c r="M555"/>
      <c r="N555"/>
    </row>
    <row r="556" spans="12:14" ht="15">
      <c r="L556"/>
      <c r="M556"/>
      <c r="N556"/>
    </row>
    <row r="557" spans="12:14" ht="15">
      <c r="L557"/>
      <c r="M557"/>
      <c r="N557"/>
    </row>
    <row r="558" spans="12:14" ht="15">
      <c r="L558"/>
      <c r="M558"/>
      <c r="N558"/>
    </row>
    <row r="559" spans="12:14" ht="15">
      <c r="L559"/>
      <c r="M559"/>
      <c r="N559"/>
    </row>
    <row r="560" spans="12:14" ht="15">
      <c r="L560"/>
      <c r="M560"/>
      <c r="N560"/>
    </row>
    <row r="561" spans="12:14" ht="15">
      <c r="L561"/>
      <c r="M561"/>
      <c r="N561"/>
    </row>
    <row r="562" spans="12:14" ht="15">
      <c r="L562"/>
      <c r="M562"/>
      <c r="N562"/>
    </row>
    <row r="563" spans="12:14" ht="15">
      <c r="L563"/>
      <c r="M563"/>
      <c r="N563"/>
    </row>
    <row r="564" spans="12:14" ht="15">
      <c r="L564"/>
      <c r="M564"/>
      <c r="N564"/>
    </row>
    <row r="565" spans="12:14" ht="15">
      <c r="L565"/>
      <c r="M565"/>
      <c r="N565"/>
    </row>
    <row r="566" spans="12:14" ht="15">
      <c r="L566"/>
      <c r="M566"/>
      <c r="N566"/>
    </row>
    <row r="567" spans="12:14" ht="15">
      <c r="L567"/>
      <c r="M567"/>
      <c r="N567"/>
    </row>
    <row r="568" spans="12:14" ht="15">
      <c r="L568"/>
      <c r="M568"/>
      <c r="N568"/>
    </row>
    <row r="569" spans="12:14" ht="15">
      <c r="L569"/>
      <c r="M569"/>
      <c r="N569"/>
    </row>
    <row r="570" spans="12:14" ht="15">
      <c r="L570"/>
      <c r="M570"/>
      <c r="N570"/>
    </row>
    <row r="571" spans="12:14" ht="15">
      <c r="L571"/>
      <c r="M571"/>
      <c r="N571"/>
    </row>
    <row r="572" spans="12:14" ht="15">
      <c r="L572"/>
      <c r="M572"/>
      <c r="N572"/>
    </row>
    <row r="573" spans="12:14" ht="15">
      <c r="L573"/>
      <c r="M573"/>
      <c r="N573"/>
    </row>
    <row r="574" spans="12:14" ht="15">
      <c r="L574"/>
      <c r="M574"/>
      <c r="N574"/>
    </row>
    <row r="575" spans="12:14" ht="15">
      <c r="L575"/>
      <c r="M575"/>
      <c r="N575"/>
    </row>
    <row r="576" spans="12:14" ht="15">
      <c r="L576"/>
      <c r="M576"/>
      <c r="N576"/>
    </row>
    <row r="577" spans="12:14" ht="15">
      <c r="L577"/>
      <c r="M577"/>
      <c r="N577"/>
    </row>
    <row r="578" spans="12:14" ht="15">
      <c r="L578"/>
      <c r="M578"/>
      <c r="N578"/>
    </row>
    <row r="579" spans="12:14" ht="15">
      <c r="L579"/>
      <c r="M579"/>
      <c r="N579"/>
    </row>
    <row r="580" spans="12:14" ht="15">
      <c r="L580"/>
      <c r="M580"/>
      <c r="N580"/>
    </row>
    <row r="581" spans="12:14" ht="15">
      <c r="L581"/>
      <c r="M581"/>
      <c r="N581"/>
    </row>
    <row r="582" spans="12:14" ht="15">
      <c r="L582"/>
      <c r="M582"/>
      <c r="N582"/>
    </row>
    <row r="583" spans="12:14" ht="15">
      <c r="L583"/>
      <c r="M583"/>
      <c r="N583"/>
    </row>
    <row r="584" spans="12:14" ht="15">
      <c r="L584"/>
      <c r="M584"/>
      <c r="N584"/>
    </row>
    <row r="585" spans="12:14" ht="15">
      <c r="L585"/>
      <c r="M585"/>
      <c r="N585"/>
    </row>
    <row r="586" spans="12:14" ht="15">
      <c r="L586"/>
      <c r="M586"/>
      <c r="N586"/>
    </row>
    <row r="587" spans="12:14" ht="15">
      <c r="L587"/>
      <c r="M587"/>
      <c r="N587"/>
    </row>
    <row r="588" spans="12:14" ht="15">
      <c r="L588"/>
      <c r="M588"/>
      <c r="N588"/>
    </row>
    <row r="589" spans="12:14" ht="15">
      <c r="L589"/>
      <c r="M589"/>
      <c r="N589"/>
    </row>
    <row r="590" spans="12:14" ht="15">
      <c r="L590"/>
      <c r="M590"/>
      <c r="N590"/>
    </row>
    <row r="591" spans="12:14" ht="15">
      <c r="L591"/>
      <c r="M591"/>
      <c r="N591"/>
    </row>
    <row r="592" spans="12:14" ht="15">
      <c r="L592"/>
      <c r="M592"/>
      <c r="N592"/>
    </row>
    <row r="593" spans="12:14" ht="15">
      <c r="L593"/>
      <c r="M593"/>
      <c r="N593"/>
    </row>
    <row r="594" spans="12:14" ht="15">
      <c r="L594"/>
      <c r="M594"/>
      <c r="N594"/>
    </row>
    <row r="595" spans="12:14" ht="15">
      <c r="L595"/>
      <c r="M595"/>
      <c r="N595"/>
    </row>
    <row r="596" spans="12:14" ht="15">
      <c r="L596"/>
      <c r="M596"/>
      <c r="N596"/>
    </row>
    <row r="597" spans="12:14" ht="15">
      <c r="L597"/>
      <c r="M597"/>
      <c r="N597"/>
    </row>
    <row r="598" spans="12:14" ht="15">
      <c r="L598"/>
      <c r="M598"/>
      <c r="N598"/>
    </row>
    <row r="599" spans="12:14" ht="15">
      <c r="L599"/>
      <c r="M599"/>
      <c r="N599"/>
    </row>
    <row r="600" spans="12:14" ht="15">
      <c r="L600"/>
      <c r="M600"/>
      <c r="N600"/>
    </row>
    <row r="601" spans="12:14" ht="15">
      <c r="L601"/>
      <c r="M601"/>
      <c r="N601"/>
    </row>
    <row r="602" spans="12:14" ht="15">
      <c r="L602"/>
      <c r="M602"/>
      <c r="N602"/>
    </row>
    <row r="603" spans="12:14" ht="15">
      <c r="L603"/>
      <c r="M603"/>
      <c r="N603"/>
    </row>
    <row r="604" spans="12:14" ht="15">
      <c r="L604"/>
      <c r="M604"/>
      <c r="N604"/>
    </row>
    <row r="605" spans="12:14" ht="15">
      <c r="L605"/>
      <c r="M605"/>
      <c r="N605"/>
    </row>
    <row r="606" spans="12:14" ht="15">
      <c r="L606"/>
      <c r="M606"/>
      <c r="N606"/>
    </row>
    <row r="607" spans="12:14" ht="15">
      <c r="L607"/>
      <c r="M607"/>
      <c r="N607"/>
    </row>
    <row r="608" spans="12:14" ht="15">
      <c r="L608"/>
      <c r="M608"/>
      <c r="N608"/>
    </row>
    <row r="609" spans="12:14" ht="15">
      <c r="L609"/>
      <c r="M609"/>
      <c r="N609"/>
    </row>
    <row r="610" spans="12:14" ht="15">
      <c r="L610"/>
      <c r="M610"/>
      <c r="N610"/>
    </row>
    <row r="611" spans="12:14" ht="15">
      <c r="L611"/>
      <c r="M611"/>
      <c r="N611"/>
    </row>
    <row r="612" spans="12:14" ht="15">
      <c r="L612"/>
      <c r="M612"/>
      <c r="N612"/>
    </row>
    <row r="613" spans="12:14" ht="15">
      <c r="L613"/>
      <c r="M613"/>
      <c r="N613"/>
    </row>
    <row r="614" spans="12:14" ht="15">
      <c r="L614"/>
      <c r="M614"/>
      <c r="N614"/>
    </row>
    <row r="615" spans="12:14" ht="15">
      <c r="L615"/>
      <c r="M615"/>
      <c r="N615"/>
    </row>
    <row r="616" spans="12:14" ht="15">
      <c r="L616"/>
      <c r="M616"/>
      <c r="N616"/>
    </row>
    <row r="617" spans="12:14" ht="15">
      <c r="L617"/>
      <c r="M617"/>
      <c r="N617"/>
    </row>
    <row r="618" spans="12:14" ht="15">
      <c r="L618"/>
      <c r="M618"/>
      <c r="N618"/>
    </row>
    <row r="619" spans="12:14" ht="15">
      <c r="L619"/>
      <c r="M619"/>
      <c r="N619"/>
    </row>
    <row r="620" spans="12:14" ht="15">
      <c r="L620"/>
      <c r="M620"/>
      <c r="N620"/>
    </row>
    <row r="621" spans="12:14" ht="15">
      <c r="L621"/>
      <c r="M621"/>
      <c r="N621"/>
    </row>
    <row r="622" spans="12:14" ht="15">
      <c r="L622"/>
      <c r="M622"/>
      <c r="N622"/>
    </row>
    <row r="623" spans="12:14" ht="15">
      <c r="L623"/>
      <c r="M623"/>
      <c r="N623"/>
    </row>
    <row r="624" spans="12:14" ht="15">
      <c r="L624"/>
      <c r="M624"/>
      <c r="N624"/>
    </row>
    <row r="625" spans="12:14" ht="15">
      <c r="L625"/>
      <c r="M625"/>
      <c r="N625"/>
    </row>
    <row r="626" spans="12:14" ht="15">
      <c r="L626"/>
      <c r="M626"/>
      <c r="N626"/>
    </row>
    <row r="627" spans="12:14" ht="15">
      <c r="L627"/>
      <c r="M627"/>
      <c r="N627"/>
    </row>
    <row r="628" spans="12:14" ht="15">
      <c r="L628"/>
      <c r="M628"/>
      <c r="N628"/>
    </row>
    <row r="629" spans="12:14" ht="15">
      <c r="L629"/>
      <c r="M629"/>
      <c r="N629"/>
    </row>
    <row r="630" spans="12:14" ht="15">
      <c r="L630"/>
      <c r="M630"/>
      <c r="N630"/>
    </row>
    <row r="631" spans="12:14" ht="15">
      <c r="L631"/>
      <c r="M631"/>
      <c r="N631"/>
    </row>
    <row r="632" spans="12:14" ht="15">
      <c r="L632"/>
      <c r="M632"/>
      <c r="N632"/>
    </row>
    <row r="633" spans="12:14" ht="15">
      <c r="L633"/>
      <c r="M633"/>
      <c r="N633"/>
    </row>
    <row r="634" spans="12:14" ht="15">
      <c r="L634"/>
      <c r="M634"/>
      <c r="N634"/>
    </row>
    <row r="635" spans="12:14" ht="15">
      <c r="L635"/>
      <c r="M635"/>
      <c r="N635"/>
    </row>
    <row r="636" spans="12:14" ht="15">
      <c r="L636"/>
      <c r="M636"/>
      <c r="N636"/>
    </row>
    <row r="637" spans="12:14" ht="15">
      <c r="L637"/>
      <c r="M637"/>
      <c r="N637"/>
    </row>
    <row r="638" spans="12:14" ht="15">
      <c r="L638"/>
      <c r="M638"/>
      <c r="N638"/>
    </row>
    <row r="639" spans="12:14" ht="15">
      <c r="L639"/>
      <c r="M639"/>
      <c r="N639"/>
    </row>
    <row r="640" spans="12:14" ht="15">
      <c r="L640"/>
      <c r="M640"/>
      <c r="N640"/>
    </row>
    <row r="641" spans="12:14" ht="15">
      <c r="L641"/>
      <c r="M641"/>
      <c r="N641"/>
    </row>
    <row r="642" spans="12:14" ht="15">
      <c r="L642"/>
      <c r="M642"/>
      <c r="N642"/>
    </row>
    <row r="643" spans="12:14" ht="15">
      <c r="L643"/>
      <c r="M643"/>
      <c r="N643"/>
    </row>
    <row r="644" spans="12:14" ht="15">
      <c r="L644"/>
      <c r="M644"/>
      <c r="N644"/>
    </row>
    <row r="645" spans="12:14" ht="15">
      <c r="L645"/>
      <c r="M645"/>
      <c r="N645"/>
    </row>
    <row r="646" spans="12:14" ht="15">
      <c r="L646"/>
      <c r="M646"/>
      <c r="N646"/>
    </row>
    <row r="647" spans="12:14" ht="15">
      <c r="L647"/>
      <c r="M647"/>
      <c r="N647"/>
    </row>
    <row r="648" spans="12:14" ht="15">
      <c r="L648"/>
      <c r="M648"/>
      <c r="N648"/>
    </row>
    <row r="649" spans="12:14" ht="15">
      <c r="L649"/>
      <c r="M649"/>
      <c r="N649"/>
    </row>
    <row r="650" spans="12:14" ht="15">
      <c r="L650"/>
      <c r="M650"/>
      <c r="N650"/>
    </row>
    <row r="651" spans="12:14" ht="15">
      <c r="L651"/>
      <c r="M651"/>
      <c r="N651"/>
    </row>
    <row r="652" spans="12:14" ht="15">
      <c r="L652"/>
      <c r="M652"/>
      <c r="N652"/>
    </row>
    <row r="653" spans="12:14" ht="15">
      <c r="L653"/>
      <c r="M653"/>
      <c r="N653"/>
    </row>
    <row r="654" spans="12:14" ht="15">
      <c r="L654"/>
      <c r="M654"/>
      <c r="N654"/>
    </row>
    <row r="655" spans="12:14" ht="15">
      <c r="L655"/>
      <c r="M655"/>
      <c r="N655"/>
    </row>
    <row r="656" spans="12:14" ht="15">
      <c r="L656"/>
      <c r="M656"/>
      <c r="N656"/>
    </row>
    <row r="657" spans="12:14" ht="15">
      <c r="L657"/>
      <c r="M657"/>
      <c r="N657"/>
    </row>
    <row r="658" spans="12:14" ht="15">
      <c r="L658"/>
      <c r="M658"/>
      <c r="N658"/>
    </row>
    <row r="659" spans="12:14" ht="15">
      <c r="L659"/>
      <c r="M659"/>
      <c r="N659"/>
    </row>
    <row r="660" spans="12:14" ht="15">
      <c r="L660"/>
      <c r="M660"/>
      <c r="N660"/>
    </row>
    <row r="661" spans="12:14" ht="15">
      <c r="L661"/>
      <c r="M661"/>
      <c r="N661"/>
    </row>
    <row r="662" spans="12:14" ht="15">
      <c r="L662"/>
      <c r="M662"/>
      <c r="N662"/>
    </row>
    <row r="663" spans="12:14" ht="15">
      <c r="L663"/>
      <c r="M663"/>
      <c r="N663"/>
    </row>
    <row r="664" spans="12:14" ht="15">
      <c r="L664"/>
      <c r="M664"/>
      <c r="N664"/>
    </row>
    <row r="665" spans="12:14" ht="15">
      <c r="L665"/>
      <c r="M665"/>
      <c r="N665"/>
    </row>
    <row r="666" spans="12:14" ht="15">
      <c r="L666"/>
      <c r="M666"/>
      <c r="N666"/>
    </row>
    <row r="667" spans="12:14" ht="15">
      <c r="L667"/>
      <c r="M667"/>
      <c r="N667"/>
    </row>
    <row r="668" spans="12:14" ht="15">
      <c r="L668"/>
      <c r="M668"/>
      <c r="N668"/>
    </row>
    <row r="669" spans="12:14" ht="15">
      <c r="L669"/>
      <c r="M669"/>
      <c r="N669"/>
    </row>
    <row r="670" spans="12:14" ht="15">
      <c r="L670"/>
      <c r="M670"/>
      <c r="N670"/>
    </row>
    <row r="671" spans="12:14" ht="15">
      <c r="L671"/>
      <c r="M671"/>
      <c r="N671"/>
    </row>
    <row r="672" spans="12:14" ht="15">
      <c r="L672"/>
      <c r="M672"/>
      <c r="N672"/>
    </row>
    <row r="673" spans="12:14" ht="15">
      <c r="L673"/>
      <c r="M673"/>
      <c r="N673"/>
    </row>
    <row r="674" spans="12:14" ht="15">
      <c r="L674"/>
      <c r="M674"/>
      <c r="N674"/>
    </row>
    <row r="675" spans="12:14" ht="15">
      <c r="L675"/>
      <c r="M675"/>
      <c r="N675"/>
    </row>
    <row r="676" spans="12:14" ht="15">
      <c r="L676"/>
      <c r="M676"/>
      <c r="N676"/>
    </row>
    <row r="677" spans="12:14" ht="15">
      <c r="L677"/>
      <c r="M677"/>
      <c r="N677"/>
    </row>
    <row r="678" spans="12:14" ht="15">
      <c r="L678"/>
      <c r="M678"/>
      <c r="N678"/>
    </row>
    <row r="679" spans="12:14" ht="15">
      <c r="L679"/>
      <c r="M679"/>
      <c r="N679"/>
    </row>
    <row r="680" spans="12:14" ht="15">
      <c r="L680"/>
      <c r="M680"/>
      <c r="N680"/>
    </row>
    <row r="681" spans="12:14" ht="15">
      <c r="L681"/>
      <c r="M681"/>
      <c r="N681"/>
    </row>
    <row r="682" spans="12:14" ht="15">
      <c r="L682"/>
      <c r="M682"/>
      <c r="N682"/>
    </row>
    <row r="683" spans="12:14" ht="15">
      <c r="L683"/>
      <c r="M683"/>
      <c r="N683"/>
    </row>
    <row r="684" spans="12:14" ht="15">
      <c r="L684"/>
      <c r="M684"/>
      <c r="N684"/>
    </row>
    <row r="685" spans="12:14" ht="15">
      <c r="L685"/>
      <c r="M685"/>
      <c r="N685"/>
    </row>
    <row r="686" spans="12:14" ht="15">
      <c r="L686"/>
      <c r="M686"/>
      <c r="N686"/>
    </row>
    <row r="687" spans="12:14" ht="15">
      <c r="L687"/>
      <c r="M687"/>
      <c r="N687"/>
    </row>
    <row r="688" spans="12:14" ht="15">
      <c r="L688"/>
      <c r="M688"/>
      <c r="N688"/>
    </row>
    <row r="689" spans="12:14" ht="15">
      <c r="L689"/>
      <c r="M689"/>
      <c r="N689"/>
    </row>
    <row r="690" spans="12:14" ht="15">
      <c r="L690"/>
      <c r="M690"/>
      <c r="N690"/>
    </row>
    <row r="691" spans="12:14" ht="15">
      <c r="L691"/>
      <c r="M691"/>
      <c r="N691"/>
    </row>
    <row r="692" spans="12:14" ht="15">
      <c r="L692"/>
      <c r="M692"/>
      <c r="N692"/>
    </row>
    <row r="693" spans="12:14" ht="15">
      <c r="L693"/>
      <c r="M693"/>
      <c r="N693"/>
    </row>
    <row r="694" spans="12:14" ht="15">
      <c r="L694"/>
      <c r="M694"/>
      <c r="N694"/>
    </row>
    <row r="695" spans="12:14" ht="15">
      <c r="L695"/>
      <c r="M695"/>
      <c r="N695"/>
    </row>
    <row r="696" spans="12:14" ht="15">
      <c r="L696"/>
      <c r="M696"/>
      <c r="N696"/>
    </row>
    <row r="697" spans="12:14" ht="15">
      <c r="L697"/>
      <c r="M697"/>
      <c r="N697"/>
    </row>
    <row r="698" spans="12:14" ht="15">
      <c r="L698"/>
      <c r="M698"/>
      <c r="N698"/>
    </row>
    <row r="699" spans="12:14" ht="15">
      <c r="L699"/>
      <c r="M699"/>
      <c r="N699"/>
    </row>
    <row r="700" spans="12:14" ht="15">
      <c r="L700"/>
      <c r="M700"/>
      <c r="N700"/>
    </row>
    <row r="701" spans="12:14" ht="15">
      <c r="L701"/>
      <c r="M701"/>
      <c r="N701"/>
    </row>
    <row r="702" spans="12:14" ht="15">
      <c r="L702"/>
      <c r="M702"/>
      <c r="N702"/>
    </row>
    <row r="703" spans="12:14" ht="15">
      <c r="L703"/>
      <c r="M703"/>
      <c r="N703"/>
    </row>
    <row r="704" spans="12:14" ht="15">
      <c r="L704"/>
      <c r="M704"/>
      <c r="N704"/>
    </row>
    <row r="705" spans="12:14" ht="15">
      <c r="L705"/>
      <c r="M705"/>
      <c r="N705"/>
    </row>
    <row r="706" spans="12:14" ht="15">
      <c r="L706"/>
      <c r="M706"/>
      <c r="N706"/>
    </row>
    <row r="707" spans="12:14" ht="15">
      <c r="L707"/>
      <c r="M707"/>
      <c r="N707"/>
    </row>
    <row r="708" spans="12:14" ht="15">
      <c r="L708"/>
      <c r="M708"/>
      <c r="N708"/>
    </row>
    <row r="709" spans="12:14" ht="15">
      <c r="L709"/>
      <c r="M709"/>
      <c r="N709"/>
    </row>
    <row r="710" spans="12:14" ht="15">
      <c r="L710"/>
      <c r="M710"/>
      <c r="N710"/>
    </row>
    <row r="711" spans="12:14" ht="15">
      <c r="L711"/>
      <c r="M711"/>
      <c r="N711"/>
    </row>
    <row r="712" spans="12:14" ht="15">
      <c r="L712"/>
      <c r="M712"/>
      <c r="N712"/>
    </row>
    <row r="713" spans="12:14" ht="15">
      <c r="L713"/>
      <c r="M713"/>
      <c r="N713"/>
    </row>
    <row r="714" spans="12:14" ht="15">
      <c r="L714"/>
      <c r="M714"/>
      <c r="N714"/>
    </row>
    <row r="715" spans="12:14" ht="15">
      <c r="L715"/>
      <c r="M715"/>
      <c r="N715"/>
    </row>
    <row r="716" spans="12:14" ht="15">
      <c r="L716"/>
      <c r="M716"/>
      <c r="N716"/>
    </row>
    <row r="717" spans="12:14" ht="15">
      <c r="L717"/>
      <c r="M717"/>
      <c r="N717"/>
    </row>
    <row r="718" spans="12:14" ht="15">
      <c r="L718"/>
      <c r="M718"/>
      <c r="N718"/>
    </row>
    <row r="719" spans="12:14" ht="15">
      <c r="L719"/>
      <c r="M719"/>
      <c r="N719"/>
    </row>
    <row r="720" spans="12:14" ht="15">
      <c r="L720"/>
      <c r="M720"/>
      <c r="N720"/>
    </row>
    <row r="721" spans="12:14" ht="15">
      <c r="L721"/>
      <c r="M721"/>
      <c r="N721"/>
    </row>
    <row r="722" spans="12:14" ht="15">
      <c r="L722"/>
      <c r="M722"/>
      <c r="N722"/>
    </row>
    <row r="723" spans="12:14" ht="15">
      <c r="L723"/>
      <c r="M723"/>
      <c r="N723"/>
    </row>
    <row r="724" spans="12:14" ht="15">
      <c r="L724"/>
      <c r="M724"/>
      <c r="N724"/>
    </row>
    <row r="725" spans="12:14" ht="15">
      <c r="L725"/>
      <c r="M725"/>
      <c r="N725"/>
    </row>
    <row r="726" spans="12:14" ht="15">
      <c r="L726"/>
      <c r="M726"/>
      <c r="N726"/>
    </row>
    <row r="727" spans="12:14" ht="15">
      <c r="L727"/>
      <c r="M727"/>
      <c r="N727"/>
    </row>
    <row r="728" spans="12:14" ht="15">
      <c r="L728"/>
      <c r="M728"/>
      <c r="N728"/>
    </row>
    <row r="729" spans="12:14" ht="15">
      <c r="L729"/>
      <c r="M729"/>
      <c r="N729"/>
    </row>
    <row r="730" spans="12:14" ht="15">
      <c r="L730"/>
      <c r="M730"/>
      <c r="N730"/>
    </row>
    <row r="731" spans="12:14" ht="15">
      <c r="L731"/>
      <c r="M731"/>
      <c r="N731"/>
    </row>
    <row r="732" spans="12:14" ht="15">
      <c r="L732"/>
      <c r="M732"/>
      <c r="N732"/>
    </row>
    <row r="733" spans="12:14" ht="15">
      <c r="L733"/>
      <c r="M733"/>
      <c r="N733"/>
    </row>
    <row r="734" spans="12:14" ht="15">
      <c r="L734"/>
      <c r="M734"/>
      <c r="N734"/>
    </row>
    <row r="735" spans="12:14" ht="15">
      <c r="L735"/>
      <c r="M735"/>
      <c r="N735"/>
    </row>
    <row r="736" spans="12:14" ht="15">
      <c r="L736"/>
      <c r="M736"/>
      <c r="N736"/>
    </row>
    <row r="737" spans="12:14" ht="15">
      <c r="L737"/>
      <c r="M737"/>
      <c r="N737"/>
    </row>
    <row r="738" spans="12:14" ht="15">
      <c r="L738"/>
      <c r="M738"/>
      <c r="N738"/>
    </row>
    <row r="739" spans="12:14" ht="15">
      <c r="L739"/>
      <c r="M739"/>
      <c r="N739"/>
    </row>
    <row r="740" spans="12:14" ht="15">
      <c r="L740"/>
      <c r="M740"/>
      <c r="N740"/>
    </row>
    <row r="741" spans="12:14" ht="15">
      <c r="L741"/>
      <c r="M741"/>
      <c r="N741"/>
    </row>
    <row r="742" spans="12:14" ht="15">
      <c r="L742"/>
      <c r="M742"/>
      <c r="N742"/>
    </row>
    <row r="743" spans="12:14" ht="15">
      <c r="L743"/>
      <c r="M743"/>
      <c r="N743"/>
    </row>
    <row r="744" spans="12:14" ht="15">
      <c r="L744"/>
      <c r="M744"/>
      <c r="N744"/>
    </row>
    <row r="745" spans="12:14" ht="15">
      <c r="L745"/>
      <c r="M745"/>
      <c r="N745"/>
    </row>
    <row r="746" spans="12:14" ht="15">
      <c r="L746"/>
      <c r="M746"/>
      <c r="N746"/>
    </row>
    <row r="747" spans="12:14" ht="15">
      <c r="L747"/>
      <c r="M747"/>
      <c r="N747"/>
    </row>
    <row r="748" spans="12:14" ht="15">
      <c r="L748"/>
      <c r="M748"/>
      <c r="N748"/>
    </row>
    <row r="749" spans="12:14" ht="15">
      <c r="L749"/>
      <c r="M749"/>
      <c r="N749"/>
    </row>
    <row r="750" spans="12:14" ht="15">
      <c r="L750"/>
      <c r="M750"/>
      <c r="N750"/>
    </row>
    <row r="751" spans="12:14" ht="15">
      <c r="L751"/>
      <c r="M751"/>
      <c r="N751"/>
    </row>
    <row r="752" spans="12:14" ht="15">
      <c r="L752"/>
      <c r="M752"/>
      <c r="N752"/>
    </row>
    <row r="753" spans="12:14" ht="15">
      <c r="L753"/>
      <c r="M753"/>
      <c r="N753"/>
    </row>
    <row r="754" spans="12:14" ht="15">
      <c r="L754"/>
      <c r="M754"/>
      <c r="N754"/>
    </row>
    <row r="755" spans="12:14" ht="15">
      <c r="L755"/>
      <c r="M755"/>
      <c r="N755"/>
    </row>
    <row r="756" spans="12:14" ht="15">
      <c r="L756"/>
      <c r="M756"/>
      <c r="N756"/>
    </row>
    <row r="757" spans="12:14" ht="15">
      <c r="L757"/>
      <c r="M757"/>
      <c r="N757"/>
    </row>
    <row r="758" spans="12:14" ht="15">
      <c r="L758"/>
      <c r="M758"/>
      <c r="N758"/>
    </row>
    <row r="759" spans="12:14" ht="15">
      <c r="L759"/>
      <c r="M759"/>
      <c r="N759"/>
    </row>
    <row r="760" spans="12:14" ht="15">
      <c r="L760"/>
      <c r="M760"/>
      <c r="N760"/>
    </row>
    <row r="761" spans="12:14" ht="15">
      <c r="L761"/>
      <c r="M761"/>
      <c r="N761"/>
    </row>
    <row r="762" spans="12:14" ht="15">
      <c r="L762"/>
      <c r="M762"/>
      <c r="N762"/>
    </row>
    <row r="763" spans="12:14" ht="15">
      <c r="L763"/>
      <c r="M763"/>
      <c r="N763"/>
    </row>
    <row r="764" spans="12:14" ht="15">
      <c r="L764"/>
      <c r="M764"/>
      <c r="N764"/>
    </row>
    <row r="765" spans="12:14" ht="15">
      <c r="L765"/>
      <c r="M765"/>
      <c r="N765"/>
    </row>
    <row r="766" spans="12:14" ht="15">
      <c r="L766"/>
      <c r="M766"/>
      <c r="N766"/>
    </row>
    <row r="767" spans="12:14" ht="15">
      <c r="L767"/>
      <c r="M767"/>
      <c r="N767"/>
    </row>
    <row r="768" spans="12:14" ht="15">
      <c r="L768"/>
      <c r="M768"/>
      <c r="N768"/>
    </row>
    <row r="769" spans="12:14" ht="15">
      <c r="L769"/>
      <c r="M769"/>
      <c r="N769"/>
    </row>
    <row r="770" spans="12:14" ht="15">
      <c r="L770"/>
      <c r="M770"/>
      <c r="N770"/>
    </row>
    <row r="771" spans="12:14" ht="15">
      <c r="L771"/>
      <c r="M771"/>
      <c r="N771"/>
    </row>
    <row r="772" spans="12:14" ht="15">
      <c r="L772"/>
      <c r="M772"/>
      <c r="N772"/>
    </row>
    <row r="773" spans="12:14" ht="15">
      <c r="L773"/>
      <c r="M773"/>
      <c r="N773"/>
    </row>
    <row r="774" spans="12:14" ht="15">
      <c r="L774"/>
      <c r="M774"/>
      <c r="N774"/>
    </row>
    <row r="775" spans="12:14" ht="15">
      <c r="L775"/>
      <c r="M775"/>
      <c r="N775"/>
    </row>
    <row r="776" spans="12:14" ht="15">
      <c r="L776"/>
      <c r="M776"/>
      <c r="N776"/>
    </row>
    <row r="777" spans="12:14" ht="15">
      <c r="L777"/>
      <c r="M777"/>
      <c r="N777"/>
    </row>
    <row r="778" spans="12:14" ht="15">
      <c r="L778"/>
      <c r="M778"/>
      <c r="N778"/>
    </row>
    <row r="779" spans="12:14" ht="15">
      <c r="L779"/>
      <c r="M779"/>
      <c r="N779"/>
    </row>
    <row r="780" spans="12:14" ht="15">
      <c r="L780"/>
      <c r="M780"/>
      <c r="N780"/>
    </row>
    <row r="781" spans="12:14" ht="15">
      <c r="L781"/>
      <c r="M781"/>
      <c r="N781"/>
    </row>
    <row r="782" spans="12:14" ht="15">
      <c r="L782"/>
      <c r="M782"/>
      <c r="N782"/>
    </row>
    <row r="783" spans="12:14" ht="15">
      <c r="L783"/>
      <c r="M783"/>
      <c r="N783"/>
    </row>
    <row r="784" spans="12:14" ht="15">
      <c r="L784"/>
      <c r="M784"/>
      <c r="N784"/>
    </row>
    <row r="785" spans="12:14" ht="15">
      <c r="L785"/>
      <c r="M785"/>
      <c r="N785"/>
    </row>
    <row r="786" spans="12:14" ht="15">
      <c r="L786"/>
      <c r="M786"/>
      <c r="N786"/>
    </row>
    <row r="787" spans="12:14" ht="15">
      <c r="L787"/>
      <c r="M787"/>
      <c r="N787"/>
    </row>
    <row r="788" spans="12:14" ht="15">
      <c r="L788"/>
      <c r="M788"/>
      <c r="N788"/>
    </row>
    <row r="789" spans="12:14" ht="15">
      <c r="L789"/>
      <c r="M789"/>
      <c r="N789"/>
    </row>
    <row r="790" spans="12:14" ht="15">
      <c r="L790"/>
      <c r="M790"/>
      <c r="N790"/>
    </row>
    <row r="791" spans="12:14" ht="15">
      <c r="L791"/>
      <c r="M791"/>
      <c r="N791"/>
    </row>
    <row r="792" spans="12:14" ht="15">
      <c r="L792"/>
      <c r="M792"/>
      <c r="N792"/>
    </row>
    <row r="793" spans="12:14" ht="15">
      <c r="L793"/>
      <c r="M793"/>
      <c r="N793"/>
    </row>
    <row r="794" spans="12:14" ht="15">
      <c r="L794"/>
      <c r="M794"/>
      <c r="N794"/>
    </row>
    <row r="795" spans="12:14" ht="15">
      <c r="L795"/>
      <c r="M795"/>
      <c r="N795"/>
    </row>
    <row r="796" spans="12:14" ht="15">
      <c r="L796"/>
      <c r="M796"/>
      <c r="N796"/>
    </row>
    <row r="797" spans="12:14" ht="15">
      <c r="L797"/>
      <c r="M797"/>
      <c r="N797"/>
    </row>
    <row r="798" spans="12:14" ht="15">
      <c r="L798"/>
      <c r="M798"/>
      <c r="N798"/>
    </row>
    <row r="799" spans="12:14" ht="15">
      <c r="L799"/>
      <c r="M799"/>
      <c r="N799"/>
    </row>
    <row r="800" spans="12:14" ht="15">
      <c r="L800"/>
      <c r="M800"/>
      <c r="N800"/>
    </row>
    <row r="801" spans="12:14" ht="15">
      <c r="L801"/>
      <c r="M801"/>
      <c r="N801"/>
    </row>
    <row r="802" spans="12:14" ht="15">
      <c r="L802"/>
      <c r="M802"/>
      <c r="N802"/>
    </row>
    <row r="803" spans="12:14" ht="15">
      <c r="L803"/>
      <c r="M803"/>
      <c r="N803"/>
    </row>
    <row r="804" spans="12:14" ht="15">
      <c r="L804"/>
      <c r="M804"/>
      <c r="N804"/>
    </row>
    <row r="805" spans="12:14" ht="15">
      <c r="L805"/>
      <c r="M805"/>
      <c r="N805"/>
    </row>
    <row r="806" spans="12:14" ht="15">
      <c r="L806"/>
      <c r="M806"/>
      <c r="N806"/>
    </row>
    <row r="807" spans="12:14" ht="15">
      <c r="L807"/>
      <c r="M807"/>
      <c r="N807"/>
    </row>
    <row r="808" spans="12:14" ht="15">
      <c r="L808"/>
      <c r="M808"/>
      <c r="N808"/>
    </row>
    <row r="809" spans="12:14" ht="15">
      <c r="L809"/>
      <c r="M809"/>
      <c r="N809"/>
    </row>
    <row r="810" spans="12:14" ht="15">
      <c r="L810"/>
      <c r="M810"/>
      <c r="N810"/>
    </row>
    <row r="811" spans="12:14" ht="15">
      <c r="L811"/>
      <c r="M811"/>
      <c r="N811"/>
    </row>
    <row r="812" spans="12:14" ht="15">
      <c r="L812"/>
      <c r="M812"/>
      <c r="N812"/>
    </row>
    <row r="813" spans="12:14" ht="15">
      <c r="L813"/>
      <c r="M813"/>
      <c r="N813"/>
    </row>
    <row r="814" spans="12:14" ht="15">
      <c r="L814"/>
      <c r="M814"/>
      <c r="N814"/>
    </row>
    <row r="815" spans="12:14" ht="15">
      <c r="L815"/>
      <c r="M815"/>
      <c r="N815"/>
    </row>
    <row r="816" spans="12:14" ht="15">
      <c r="L816"/>
      <c r="M816"/>
      <c r="N816"/>
    </row>
    <row r="817" spans="12:14" ht="15">
      <c r="L817"/>
      <c r="M817"/>
      <c r="N817"/>
    </row>
    <row r="818" spans="12:14" ht="15">
      <c r="L818"/>
      <c r="M818"/>
      <c r="N818"/>
    </row>
    <row r="819" spans="12:14" ht="15">
      <c r="L819"/>
      <c r="M819"/>
      <c r="N819"/>
    </row>
    <row r="820" spans="12:14" ht="15">
      <c r="L820"/>
      <c r="M820"/>
      <c r="N820"/>
    </row>
    <row r="821" spans="12:14" ht="15">
      <c r="L821"/>
      <c r="M821"/>
      <c r="N821"/>
    </row>
    <row r="822" spans="12:14" ht="15">
      <c r="L822"/>
      <c r="M822"/>
      <c r="N822"/>
    </row>
    <row r="823" spans="12:14" ht="15">
      <c r="L823"/>
      <c r="M823"/>
      <c r="N823"/>
    </row>
    <row r="824" spans="12:14" ht="15">
      <c r="L824"/>
      <c r="M824"/>
      <c r="N824"/>
    </row>
    <row r="825" spans="12:14" ht="15">
      <c r="L825"/>
      <c r="M825"/>
      <c r="N825"/>
    </row>
    <row r="826" spans="12:14" ht="15">
      <c r="L826"/>
      <c r="M826"/>
      <c r="N826"/>
    </row>
    <row r="827" spans="12:14" ht="15">
      <c r="L827"/>
      <c r="M827"/>
      <c r="N827"/>
    </row>
    <row r="828" spans="12:14" ht="15">
      <c r="L828"/>
      <c r="M828"/>
      <c r="N828"/>
    </row>
    <row r="829" spans="12:14" ht="15">
      <c r="L829"/>
      <c r="M829"/>
      <c r="N829"/>
    </row>
    <row r="830" spans="12:14" ht="15">
      <c r="L830"/>
      <c r="M830"/>
      <c r="N830"/>
    </row>
    <row r="831" spans="12:14" ht="15">
      <c r="L831"/>
      <c r="M831"/>
      <c r="N831"/>
    </row>
    <row r="832" spans="12:14" ht="15">
      <c r="L832"/>
      <c r="M832"/>
      <c r="N832"/>
    </row>
    <row r="833" spans="12:14" ht="15">
      <c r="L833"/>
      <c r="M833"/>
      <c r="N833"/>
    </row>
    <row r="834" spans="12:14" ht="15">
      <c r="L834"/>
      <c r="M834"/>
      <c r="N834"/>
    </row>
    <row r="835" spans="12:14" ht="15">
      <c r="L835"/>
      <c r="M835"/>
      <c r="N835"/>
    </row>
    <row r="836" spans="12:14" ht="15">
      <c r="L836"/>
      <c r="M836"/>
      <c r="N836"/>
    </row>
    <row r="837" spans="12:14" ht="15">
      <c r="L837"/>
      <c r="M837"/>
      <c r="N837"/>
    </row>
    <row r="838" spans="12:14" ht="15">
      <c r="L838"/>
      <c r="M838"/>
      <c r="N838"/>
    </row>
    <row r="839" spans="12:14" ht="15">
      <c r="L839"/>
      <c r="M839"/>
      <c r="N839"/>
    </row>
    <row r="840" spans="12:14" ht="15">
      <c r="L840"/>
      <c r="M840"/>
      <c r="N840"/>
    </row>
    <row r="841" spans="12:14" ht="15">
      <c r="L841"/>
      <c r="M841"/>
      <c r="N841"/>
    </row>
    <row r="842" spans="12:14" ht="15">
      <c r="L842"/>
      <c r="M842"/>
      <c r="N842"/>
    </row>
    <row r="843" spans="12:14" ht="15">
      <c r="L843"/>
      <c r="M843"/>
      <c r="N843"/>
    </row>
    <row r="844" spans="12:14" ht="15">
      <c r="L844"/>
      <c r="M844"/>
      <c r="N844"/>
    </row>
    <row r="845" spans="12:14" ht="15">
      <c r="L845"/>
      <c r="M845"/>
      <c r="N845"/>
    </row>
    <row r="846" spans="12:14" ht="15">
      <c r="L846"/>
      <c r="M846"/>
      <c r="N846"/>
    </row>
    <row r="847" spans="12:14" ht="15">
      <c r="L847"/>
      <c r="M847"/>
      <c r="N847"/>
    </row>
    <row r="848" spans="12:14" ht="15">
      <c r="L848"/>
      <c r="M848"/>
      <c r="N848"/>
    </row>
    <row r="849" spans="12:14" ht="15">
      <c r="L849"/>
      <c r="M849"/>
      <c r="N849"/>
    </row>
    <row r="850" spans="12:14" ht="15">
      <c r="L850"/>
      <c r="M850"/>
      <c r="N850"/>
    </row>
    <row r="851" spans="12:14" ht="15">
      <c r="L851"/>
      <c r="M851"/>
      <c r="N851"/>
    </row>
    <row r="852" spans="12:14" ht="15">
      <c r="L852"/>
      <c r="M852"/>
      <c r="N852"/>
    </row>
    <row r="853" spans="12:14" ht="15">
      <c r="L853"/>
      <c r="M853"/>
      <c r="N853"/>
    </row>
    <row r="854" spans="12:14" ht="15">
      <c r="L854"/>
      <c r="M854"/>
      <c r="N854"/>
    </row>
    <row r="855" spans="12:14" ht="15">
      <c r="L855"/>
      <c r="M855"/>
      <c r="N855"/>
    </row>
    <row r="856" spans="12:14" ht="15">
      <c r="L856"/>
      <c r="M856"/>
      <c r="N856"/>
    </row>
    <row r="857" spans="12:14" ht="15">
      <c r="L857"/>
      <c r="M857"/>
      <c r="N857"/>
    </row>
    <row r="858" spans="12:14" ht="15">
      <c r="L858"/>
      <c r="M858"/>
      <c r="N858"/>
    </row>
    <row r="859" spans="12:14" ht="15">
      <c r="L859"/>
      <c r="M859"/>
      <c r="N859"/>
    </row>
    <row r="860" spans="12:14" ht="15">
      <c r="L860"/>
      <c r="M860"/>
      <c r="N860"/>
    </row>
    <row r="861" spans="12:14" ht="15">
      <c r="L861"/>
      <c r="M861"/>
      <c r="N861"/>
    </row>
    <row r="862" spans="12:14" ht="15">
      <c r="L862"/>
      <c r="M862"/>
      <c r="N862"/>
    </row>
    <row r="863" spans="12:14" ht="15">
      <c r="L863"/>
      <c r="M863"/>
      <c r="N863"/>
    </row>
    <row r="864" spans="12:14" ht="15">
      <c r="L864"/>
      <c r="M864"/>
      <c r="N864"/>
    </row>
    <row r="865" spans="12:14" ht="15">
      <c r="L865"/>
      <c r="M865"/>
      <c r="N865"/>
    </row>
    <row r="866" spans="12:14" ht="15">
      <c r="L866"/>
      <c r="M866"/>
      <c r="N866"/>
    </row>
    <row r="867" spans="12:14" ht="15">
      <c r="L867"/>
      <c r="M867"/>
      <c r="N867"/>
    </row>
    <row r="868" spans="12:14" ht="15">
      <c r="L868"/>
      <c r="M868"/>
      <c r="N868"/>
    </row>
    <row r="869" spans="12:14" ht="15">
      <c r="L869"/>
      <c r="M869"/>
      <c r="N869"/>
    </row>
    <row r="870" spans="12:14" ht="15">
      <c r="L870"/>
      <c r="M870"/>
      <c r="N870"/>
    </row>
    <row r="871" spans="12:14" ht="15">
      <c r="L871"/>
      <c r="M871"/>
      <c r="N871"/>
    </row>
    <row r="872" spans="12:14" ht="15">
      <c r="L872"/>
      <c r="M872"/>
      <c r="N872"/>
    </row>
    <row r="873" spans="12:14" ht="15">
      <c r="L873"/>
      <c r="M873"/>
      <c r="N873"/>
    </row>
    <row r="874" spans="12:14" ht="15">
      <c r="L874"/>
      <c r="M874"/>
      <c r="N874"/>
    </row>
    <row r="875" spans="12:14" ht="15">
      <c r="L875"/>
      <c r="M875"/>
      <c r="N875"/>
    </row>
    <row r="876" spans="12:14" ht="15">
      <c r="L876"/>
      <c r="M876"/>
      <c r="N876"/>
    </row>
    <row r="877" spans="12:14" ht="15">
      <c r="L877"/>
      <c r="M877"/>
      <c r="N877"/>
    </row>
    <row r="878" spans="12:14" ht="15">
      <c r="L878"/>
      <c r="M878"/>
      <c r="N878"/>
    </row>
    <row r="879" spans="12:14" ht="15">
      <c r="L879"/>
      <c r="M879"/>
      <c r="N879"/>
    </row>
    <row r="880" spans="12:14" ht="15">
      <c r="L880"/>
      <c r="M880"/>
      <c r="N880"/>
    </row>
    <row r="881" spans="12:14" ht="15">
      <c r="L881"/>
      <c r="M881"/>
      <c r="N881"/>
    </row>
    <row r="882" spans="12:14" ht="15">
      <c r="L882"/>
      <c r="M882"/>
      <c r="N882"/>
    </row>
    <row r="883" spans="12:14" ht="15">
      <c r="L883"/>
      <c r="M883"/>
      <c r="N883"/>
    </row>
    <row r="884" spans="12:14" ht="15">
      <c r="L884"/>
      <c r="M884"/>
      <c r="N884"/>
    </row>
    <row r="885" spans="12:14" ht="15">
      <c r="L885"/>
      <c r="M885"/>
      <c r="N885"/>
    </row>
    <row r="886" spans="12:14" ht="15">
      <c r="L886"/>
      <c r="M886"/>
      <c r="N886"/>
    </row>
    <row r="887" spans="12:14" ht="15">
      <c r="L887"/>
      <c r="M887"/>
      <c r="N887"/>
    </row>
    <row r="888" spans="12:14" ht="15">
      <c r="L888"/>
      <c r="M888"/>
      <c r="N888"/>
    </row>
    <row r="889" spans="12:14" ht="15">
      <c r="L889"/>
      <c r="M889"/>
      <c r="N889"/>
    </row>
    <row r="890" spans="12:14" ht="15">
      <c r="L890"/>
      <c r="M890"/>
      <c r="N890"/>
    </row>
    <row r="891" spans="12:14" ht="15">
      <c r="L891"/>
      <c r="M891"/>
      <c r="N891"/>
    </row>
    <row r="892" spans="12:14" ht="15">
      <c r="L892"/>
      <c r="M892"/>
      <c r="N892"/>
    </row>
    <row r="893" spans="12:14" ht="15">
      <c r="L893"/>
      <c r="M893"/>
      <c r="N893"/>
    </row>
    <row r="894" spans="12:14" ht="15">
      <c r="L894"/>
      <c r="M894"/>
      <c r="N894"/>
    </row>
    <row r="895" spans="12:14" ht="15">
      <c r="L895"/>
      <c r="M895"/>
      <c r="N895"/>
    </row>
    <row r="896" spans="12:14" ht="15">
      <c r="L896"/>
      <c r="M896"/>
      <c r="N896"/>
    </row>
    <row r="897" spans="12:14" ht="15">
      <c r="L897"/>
      <c r="M897"/>
      <c r="N897"/>
    </row>
    <row r="898" spans="12:14" ht="15">
      <c r="L898"/>
      <c r="M898"/>
      <c r="N898"/>
    </row>
    <row r="899" spans="12:14" ht="15">
      <c r="L899"/>
      <c r="M899"/>
      <c r="N899"/>
    </row>
    <row r="900" spans="12:14" ht="15">
      <c r="L900"/>
      <c r="M900"/>
      <c r="N900"/>
    </row>
    <row r="901" spans="12:14" ht="15">
      <c r="L901"/>
      <c r="M901"/>
      <c r="N901"/>
    </row>
    <row r="902" spans="12:14" ht="15">
      <c r="L902"/>
      <c r="M902"/>
      <c r="N902"/>
    </row>
    <row r="903" spans="12:14" ht="15">
      <c r="L903"/>
      <c r="M903"/>
      <c r="N903"/>
    </row>
    <row r="904" spans="12:14" ht="15">
      <c r="L904"/>
      <c r="M904"/>
      <c r="N904"/>
    </row>
    <row r="905" spans="12:14" ht="15">
      <c r="L905"/>
      <c r="M905"/>
      <c r="N905"/>
    </row>
    <row r="906" spans="12:14" ht="15">
      <c r="L906"/>
      <c r="M906"/>
      <c r="N906"/>
    </row>
    <row r="907" spans="12:14" ht="15">
      <c r="L907"/>
      <c r="M907"/>
      <c r="N907"/>
    </row>
    <row r="908" spans="12:14" ht="15">
      <c r="L908"/>
      <c r="M908"/>
      <c r="N908"/>
    </row>
    <row r="909" spans="12:14" ht="15">
      <c r="L909"/>
      <c r="M909"/>
      <c r="N909"/>
    </row>
    <row r="910" spans="12:14" ht="15">
      <c r="L910"/>
      <c r="M910"/>
      <c r="N910"/>
    </row>
    <row r="911" spans="12:14" ht="15">
      <c r="L911"/>
      <c r="M911"/>
      <c r="N911"/>
    </row>
    <row r="912" spans="12:14" ht="15">
      <c r="L912"/>
      <c r="M912"/>
      <c r="N912"/>
    </row>
    <row r="913" spans="12:14" ht="15">
      <c r="L913"/>
      <c r="M913"/>
      <c r="N913"/>
    </row>
    <row r="914" spans="12:14" ht="15">
      <c r="L914"/>
      <c r="M914"/>
      <c r="N914"/>
    </row>
    <row r="915" spans="12:14" ht="15">
      <c r="L915"/>
      <c r="M915"/>
      <c r="N915"/>
    </row>
    <row r="916" spans="12:14" ht="15">
      <c r="L916"/>
      <c r="M916"/>
      <c r="N916"/>
    </row>
    <row r="917" spans="12:14" ht="15">
      <c r="L917"/>
      <c r="M917"/>
      <c r="N917"/>
    </row>
    <row r="918" spans="12:14" ht="15">
      <c r="L918"/>
      <c r="M918"/>
      <c r="N918"/>
    </row>
    <row r="919" spans="12:14" ht="15">
      <c r="L919"/>
      <c r="M919"/>
      <c r="N919"/>
    </row>
    <row r="920" spans="12:14" ht="15">
      <c r="L920"/>
      <c r="M920"/>
      <c r="N920"/>
    </row>
    <row r="921" spans="12:14" ht="15">
      <c r="L921"/>
      <c r="M921"/>
      <c r="N921"/>
    </row>
    <row r="922" spans="12:14" ht="15">
      <c r="L922"/>
      <c r="M922"/>
      <c r="N922"/>
    </row>
    <row r="923" spans="12:14" ht="15">
      <c r="L923"/>
      <c r="M923"/>
      <c r="N923"/>
    </row>
    <row r="924" spans="12:14" ht="15">
      <c r="L924"/>
      <c r="M924"/>
      <c r="N924"/>
    </row>
    <row r="925" spans="12:14" ht="15">
      <c r="L925"/>
      <c r="M925"/>
      <c r="N925"/>
    </row>
    <row r="926" spans="12:14" ht="15">
      <c r="L926"/>
      <c r="M926"/>
      <c r="N926"/>
    </row>
    <row r="927" spans="12:14" ht="15">
      <c r="L927"/>
      <c r="M927"/>
      <c r="N927"/>
    </row>
    <row r="928" spans="12:14" ht="15">
      <c r="L928"/>
      <c r="M928"/>
      <c r="N928"/>
    </row>
    <row r="929" spans="12:14" ht="15">
      <c r="L929"/>
      <c r="M929"/>
      <c r="N929"/>
    </row>
    <row r="930" spans="12:14" ht="15">
      <c r="L930"/>
      <c r="M930"/>
      <c r="N930"/>
    </row>
    <row r="931" spans="12:14" ht="15">
      <c r="L931"/>
      <c r="M931"/>
      <c r="N931"/>
    </row>
    <row r="932" spans="12:14" ht="15">
      <c r="L932"/>
      <c r="M932"/>
      <c r="N932"/>
    </row>
    <row r="933" spans="12:14" ht="15">
      <c r="L933"/>
      <c r="M933"/>
      <c r="N933"/>
    </row>
    <row r="934" spans="12:14" ht="15">
      <c r="L934"/>
      <c r="M934"/>
      <c r="N934"/>
    </row>
    <row r="935" spans="12:14" ht="15">
      <c r="L935"/>
      <c r="M935"/>
      <c r="N935"/>
    </row>
    <row r="936" spans="12:14" ht="15">
      <c r="L936"/>
      <c r="M936"/>
      <c r="N936"/>
    </row>
    <row r="937" spans="12:14" ht="15">
      <c r="L937"/>
      <c r="M937"/>
      <c r="N937"/>
    </row>
    <row r="938" spans="12:14" ht="15">
      <c r="L938"/>
      <c r="M938"/>
      <c r="N938"/>
    </row>
    <row r="939" spans="12:14" ht="15">
      <c r="L939"/>
      <c r="M939"/>
      <c r="N939"/>
    </row>
    <row r="940" spans="12:14" ht="15">
      <c r="L940"/>
      <c r="M940"/>
      <c r="N940"/>
    </row>
    <row r="941" spans="12:14" ht="15">
      <c r="L941"/>
      <c r="M941"/>
      <c r="N941"/>
    </row>
    <row r="942" spans="12:14" ht="15">
      <c r="L942"/>
      <c r="M942"/>
      <c r="N942"/>
    </row>
    <row r="943" spans="12:14" ht="15">
      <c r="L943"/>
      <c r="M943"/>
      <c r="N943"/>
    </row>
    <row r="944" spans="12:14" ht="15">
      <c r="L944"/>
      <c r="M944"/>
      <c r="N944"/>
    </row>
    <row r="945" spans="12:14" ht="15">
      <c r="L945"/>
      <c r="M945"/>
      <c r="N945"/>
    </row>
    <row r="946" spans="12:14" ht="15">
      <c r="L946"/>
      <c r="M946"/>
      <c r="N946"/>
    </row>
    <row r="947" spans="12:14" ht="15">
      <c r="L947"/>
      <c r="M947"/>
      <c r="N947"/>
    </row>
    <row r="948" spans="12:14" ht="15">
      <c r="L948"/>
      <c r="M948"/>
      <c r="N948"/>
    </row>
    <row r="949" spans="12:14" ht="15">
      <c r="L949"/>
      <c r="M949"/>
      <c r="N949"/>
    </row>
    <row r="950" spans="12:14" ht="15">
      <c r="L950"/>
      <c r="M950"/>
      <c r="N950"/>
    </row>
    <row r="951" spans="12:14" ht="15">
      <c r="L951"/>
      <c r="M951"/>
      <c r="N951"/>
    </row>
    <row r="952" spans="12:14" ht="15">
      <c r="L952"/>
      <c r="M952"/>
      <c r="N952"/>
    </row>
    <row r="953" spans="12:14" ht="15">
      <c r="L953"/>
      <c r="M953"/>
      <c r="N953"/>
    </row>
    <row r="954" spans="12:14" ht="15">
      <c r="L954"/>
      <c r="M954"/>
      <c r="N954"/>
    </row>
    <row r="955" spans="12:14" ht="15">
      <c r="L955"/>
      <c r="M955"/>
      <c r="N955"/>
    </row>
    <row r="956" spans="12:14" ht="15">
      <c r="L956"/>
      <c r="M956"/>
      <c r="N956"/>
    </row>
    <row r="957" spans="12:14" ht="15">
      <c r="L957"/>
      <c r="M957"/>
      <c r="N957"/>
    </row>
    <row r="958" spans="12:14" ht="15">
      <c r="L958"/>
      <c r="M958"/>
      <c r="N958"/>
    </row>
    <row r="959" spans="12:14" ht="15">
      <c r="L959"/>
      <c r="M959"/>
      <c r="N959"/>
    </row>
    <row r="960" spans="12:14" ht="15">
      <c r="L960"/>
      <c r="M960"/>
      <c r="N960"/>
    </row>
    <row r="961" spans="12:14" ht="15">
      <c r="L961"/>
      <c r="M961"/>
      <c r="N961"/>
    </row>
    <row r="962" spans="12:14" ht="15">
      <c r="L962"/>
      <c r="M962"/>
      <c r="N962"/>
    </row>
    <row r="963" spans="12:14" ht="15">
      <c r="L963"/>
      <c r="M963"/>
      <c r="N963"/>
    </row>
    <row r="964" spans="12:14" ht="15">
      <c r="L964"/>
      <c r="M964"/>
      <c r="N964"/>
    </row>
    <row r="965" spans="12:14" ht="15">
      <c r="L965"/>
      <c r="M965"/>
      <c r="N965"/>
    </row>
    <row r="966" spans="12:14" ht="15">
      <c r="L966"/>
      <c r="M966"/>
      <c r="N966"/>
    </row>
    <row r="967" spans="12:14" ht="15">
      <c r="L967"/>
      <c r="M967"/>
      <c r="N967"/>
    </row>
    <row r="968" spans="12:14" ht="15">
      <c r="L968"/>
      <c r="M968"/>
      <c r="N968"/>
    </row>
    <row r="969" spans="12:14" ht="15">
      <c r="L969"/>
      <c r="M969"/>
      <c r="N969"/>
    </row>
    <row r="970" spans="12:14" ht="15">
      <c r="L970"/>
      <c r="M970"/>
      <c r="N970"/>
    </row>
    <row r="971" spans="12:14" ht="15">
      <c r="L971"/>
      <c r="M971"/>
      <c r="N971"/>
    </row>
    <row r="972" spans="12:14" ht="15">
      <c r="L972"/>
      <c r="M972"/>
      <c r="N972"/>
    </row>
    <row r="973" spans="12:14" ht="15">
      <c r="L973"/>
      <c r="M973"/>
      <c r="N973"/>
    </row>
    <row r="974" spans="12:14" ht="15">
      <c r="L974"/>
      <c r="M974"/>
      <c r="N974"/>
    </row>
    <row r="975" spans="12:14" ht="15">
      <c r="L975"/>
      <c r="M975"/>
      <c r="N975"/>
    </row>
    <row r="976" spans="12:14" ht="15">
      <c r="L976"/>
      <c r="M976"/>
      <c r="N976"/>
    </row>
    <row r="977" spans="12:14" ht="15">
      <c r="L977"/>
      <c r="M977"/>
      <c r="N977"/>
    </row>
    <row r="978" spans="12:14" ht="15">
      <c r="L978"/>
      <c r="M978"/>
      <c r="N978"/>
    </row>
    <row r="979" spans="12:14" ht="15">
      <c r="L979"/>
      <c r="M979"/>
      <c r="N979"/>
    </row>
    <row r="980" spans="12:14" ht="15">
      <c r="L980"/>
      <c r="M980"/>
      <c r="N980"/>
    </row>
    <row r="981" spans="12:14" ht="15">
      <c r="L981"/>
      <c r="M981"/>
      <c r="N981"/>
    </row>
    <row r="982" spans="12:14" ht="15">
      <c r="L982"/>
      <c r="M982"/>
      <c r="N982"/>
    </row>
    <row r="983" spans="12:14" ht="15">
      <c r="L983"/>
      <c r="M983"/>
      <c r="N983"/>
    </row>
    <row r="984" spans="12:14" ht="15">
      <c r="L984"/>
      <c r="M984"/>
      <c r="N984"/>
    </row>
    <row r="985" spans="12:14" ht="15">
      <c r="L985"/>
      <c r="M985"/>
      <c r="N985"/>
    </row>
    <row r="986" spans="12:14" ht="15">
      <c r="L986"/>
      <c r="M986"/>
      <c r="N986"/>
    </row>
    <row r="987" spans="12:14" ht="15">
      <c r="L987"/>
      <c r="M987"/>
      <c r="N987"/>
    </row>
    <row r="988" spans="12:14" ht="15">
      <c r="L988"/>
      <c r="M988"/>
      <c r="N988"/>
    </row>
    <row r="989" spans="12:14" ht="15">
      <c r="L989"/>
      <c r="M989"/>
      <c r="N989"/>
    </row>
    <row r="990" spans="12:14" ht="15">
      <c r="L990"/>
      <c r="M990"/>
      <c r="N990"/>
    </row>
    <row r="991" spans="12:14" ht="15">
      <c r="L991"/>
      <c r="M991"/>
      <c r="N991"/>
    </row>
    <row r="992" spans="12:14" ht="15">
      <c r="L992"/>
      <c r="M992"/>
      <c r="N992"/>
    </row>
    <row r="993" spans="12:14" ht="15">
      <c r="L993"/>
      <c r="M993"/>
      <c r="N993"/>
    </row>
    <row r="994" spans="12:14" ht="15">
      <c r="L994"/>
      <c r="M994"/>
      <c r="N994"/>
    </row>
    <row r="995" spans="12:14" ht="15">
      <c r="L995"/>
      <c r="M995"/>
      <c r="N995"/>
    </row>
    <row r="996" spans="12:14" ht="15">
      <c r="L996"/>
      <c r="M996"/>
      <c r="N996"/>
    </row>
    <row r="997" spans="12:14" ht="15">
      <c r="L997"/>
      <c r="M997"/>
      <c r="N997"/>
    </row>
    <row r="998" spans="12:14" ht="15">
      <c r="L998"/>
      <c r="M998"/>
      <c r="N998"/>
    </row>
    <row r="999" spans="12:14" ht="15">
      <c r="L999"/>
      <c r="M999"/>
      <c r="N999"/>
    </row>
    <row r="1000" spans="12:14" ht="15">
      <c r="L1000"/>
      <c r="M1000"/>
      <c r="N1000"/>
    </row>
    <row r="1001" spans="12:14" ht="15">
      <c r="L1001"/>
      <c r="M1001"/>
      <c r="N1001"/>
    </row>
    <row r="1002" spans="12:14" ht="15">
      <c r="L1002"/>
      <c r="M1002"/>
      <c r="N1002"/>
    </row>
    <row r="1003" spans="12:14" ht="15">
      <c r="L1003"/>
      <c r="M1003"/>
      <c r="N1003"/>
    </row>
    <row r="1004" spans="12:14" ht="15">
      <c r="L1004"/>
      <c r="M1004"/>
      <c r="N1004"/>
    </row>
    <row r="1005" spans="12:14" ht="15">
      <c r="L1005"/>
      <c r="M1005"/>
      <c r="N1005"/>
    </row>
    <row r="1006" spans="12:14" ht="15">
      <c r="L1006"/>
      <c r="M1006"/>
      <c r="N1006"/>
    </row>
    <row r="1007" spans="12:14" ht="15">
      <c r="L1007"/>
      <c r="M1007"/>
      <c r="N1007"/>
    </row>
    <row r="1008" spans="12:14" ht="15">
      <c r="L1008"/>
      <c r="M1008"/>
      <c r="N1008"/>
    </row>
    <row r="1009" spans="12:14" ht="15">
      <c r="L1009"/>
      <c r="M1009"/>
      <c r="N1009"/>
    </row>
    <row r="1010" spans="12:14" ht="15">
      <c r="L1010"/>
      <c r="M1010"/>
      <c r="N1010"/>
    </row>
    <row r="1011" spans="12:14" ht="15">
      <c r="L1011"/>
      <c r="M1011"/>
      <c r="N1011"/>
    </row>
    <row r="1012" spans="12:14" ht="15">
      <c r="L1012"/>
      <c r="M1012"/>
      <c r="N1012"/>
    </row>
    <row r="1013" spans="12:14" ht="15">
      <c r="L1013"/>
      <c r="M1013"/>
      <c r="N1013"/>
    </row>
    <row r="1014" spans="12:14" ht="15">
      <c r="L1014"/>
      <c r="M1014"/>
      <c r="N1014"/>
    </row>
    <row r="1015" spans="12:14" ht="15">
      <c r="L1015"/>
      <c r="M1015"/>
      <c r="N1015"/>
    </row>
    <row r="1016" spans="12:14" ht="15">
      <c r="L1016"/>
      <c r="M1016"/>
      <c r="N1016"/>
    </row>
    <row r="1017" spans="12:14" ht="15">
      <c r="L1017"/>
      <c r="M1017"/>
      <c r="N1017"/>
    </row>
    <row r="1018" spans="12:14" ht="15">
      <c r="L1018"/>
      <c r="M1018"/>
      <c r="N1018"/>
    </row>
    <row r="1019" spans="12:14" ht="15">
      <c r="L1019"/>
      <c r="M1019"/>
      <c r="N1019"/>
    </row>
    <row r="1020" spans="12:14" ht="15">
      <c r="L1020"/>
      <c r="M1020"/>
      <c r="N1020"/>
    </row>
    <row r="1021" spans="12:14" ht="15">
      <c r="L1021"/>
      <c r="M1021"/>
      <c r="N1021"/>
    </row>
    <row r="1022" spans="12:14" ht="15">
      <c r="L1022"/>
      <c r="M1022"/>
      <c r="N1022"/>
    </row>
    <row r="1023" spans="12:14" ht="15">
      <c r="L1023"/>
      <c r="M1023"/>
      <c r="N1023"/>
    </row>
    <row r="1024" spans="12:14" ht="15">
      <c r="L1024"/>
      <c r="M1024"/>
      <c r="N1024"/>
    </row>
    <row r="1025" spans="12:14" ht="15">
      <c r="L1025"/>
      <c r="M1025"/>
      <c r="N1025"/>
    </row>
    <row r="1026" spans="12:14" ht="15">
      <c r="L1026"/>
      <c r="M1026"/>
      <c r="N1026"/>
    </row>
    <row r="1027" spans="12:14" ht="15">
      <c r="L1027"/>
      <c r="M1027"/>
      <c r="N1027"/>
    </row>
    <row r="1028" spans="12:14" ht="15">
      <c r="L1028"/>
      <c r="M1028"/>
      <c r="N1028"/>
    </row>
    <row r="1029" spans="12:14" ht="15">
      <c r="L1029"/>
      <c r="M1029"/>
      <c r="N1029"/>
    </row>
    <row r="1030" spans="12:14" ht="15">
      <c r="L1030"/>
      <c r="M1030"/>
      <c r="N1030"/>
    </row>
    <row r="1031" spans="12:14" ht="15">
      <c r="L1031"/>
      <c r="M1031"/>
      <c r="N1031"/>
    </row>
    <row r="1032" spans="12:14" ht="15">
      <c r="L1032"/>
      <c r="M1032"/>
      <c r="N1032"/>
    </row>
    <row r="1033" spans="12:14" ht="15">
      <c r="L1033"/>
      <c r="M1033"/>
      <c r="N1033"/>
    </row>
    <row r="1034" spans="12:14" ht="15">
      <c r="L1034"/>
      <c r="M1034"/>
      <c r="N1034"/>
    </row>
    <row r="1035" spans="12:14" ht="15">
      <c r="L1035"/>
      <c r="M1035"/>
      <c r="N1035"/>
    </row>
    <row r="1036" spans="12:14" ht="15">
      <c r="L1036"/>
      <c r="M1036"/>
      <c r="N1036"/>
    </row>
    <row r="1037" spans="12:14" ht="15">
      <c r="L1037"/>
      <c r="M1037"/>
      <c r="N1037"/>
    </row>
    <row r="1038" spans="12:14" ht="15">
      <c r="L1038"/>
      <c r="M1038"/>
      <c r="N1038"/>
    </row>
    <row r="1039" spans="12:14" ht="15">
      <c r="L1039"/>
      <c r="M1039"/>
      <c r="N1039"/>
    </row>
    <row r="1040" spans="12:14" ht="15">
      <c r="L1040"/>
      <c r="M1040"/>
      <c r="N1040"/>
    </row>
    <row r="1041" spans="12:14" ht="15">
      <c r="L1041"/>
      <c r="M1041"/>
      <c r="N1041"/>
    </row>
    <row r="1042" spans="12:14" ht="15">
      <c r="L1042"/>
      <c r="M1042"/>
      <c r="N1042"/>
    </row>
    <row r="1043" spans="12:14" ht="15">
      <c r="L1043"/>
      <c r="M1043"/>
      <c r="N1043"/>
    </row>
    <row r="1044" spans="12:14" ht="15">
      <c r="L1044"/>
      <c r="M1044"/>
      <c r="N1044"/>
    </row>
    <row r="1045" spans="12:14" ht="15">
      <c r="L1045"/>
      <c r="M1045"/>
      <c r="N1045"/>
    </row>
    <row r="1046" spans="12:14" ht="15">
      <c r="L1046"/>
      <c r="M1046"/>
      <c r="N1046"/>
    </row>
    <row r="1047" spans="12:14" ht="15">
      <c r="L1047"/>
      <c r="M1047"/>
      <c r="N1047"/>
    </row>
    <row r="1048" spans="12:14" ht="15">
      <c r="L1048"/>
      <c r="M1048"/>
      <c r="N1048"/>
    </row>
    <row r="1049" spans="12:14" ht="15">
      <c r="L1049"/>
      <c r="M1049"/>
      <c r="N1049"/>
    </row>
    <row r="1050" spans="12:14" ht="15">
      <c r="L1050"/>
      <c r="M1050"/>
      <c r="N1050"/>
    </row>
    <row r="1051" spans="12:14" ht="15">
      <c r="L1051"/>
      <c r="M1051"/>
      <c r="N1051"/>
    </row>
    <row r="1052" spans="12:14" ht="15">
      <c r="L1052"/>
      <c r="M1052"/>
      <c r="N1052"/>
    </row>
    <row r="1053" spans="12:14" ht="15">
      <c r="L1053"/>
      <c r="M1053"/>
      <c r="N1053"/>
    </row>
    <row r="1054" spans="12:14" ht="15">
      <c r="L1054"/>
      <c r="M1054"/>
      <c r="N1054"/>
    </row>
    <row r="1055" spans="12:14" ht="15">
      <c r="L1055"/>
      <c r="M1055"/>
      <c r="N1055"/>
    </row>
    <row r="1056" spans="12:14" ht="15">
      <c r="L1056"/>
      <c r="M1056"/>
      <c r="N1056"/>
    </row>
    <row r="1057" spans="12:14" ht="15">
      <c r="L1057"/>
      <c r="M1057"/>
      <c r="N1057"/>
    </row>
    <row r="1058" spans="12:14" ht="15">
      <c r="L1058"/>
      <c r="M1058"/>
      <c r="N1058"/>
    </row>
    <row r="1059" spans="12:14" ht="15">
      <c r="L1059"/>
      <c r="M1059"/>
      <c r="N1059"/>
    </row>
    <row r="1060" spans="12:14" ht="15">
      <c r="L1060"/>
      <c r="M1060"/>
      <c r="N1060"/>
    </row>
    <row r="1061" spans="12:14" ht="15">
      <c r="L1061"/>
      <c r="M1061"/>
      <c r="N1061"/>
    </row>
    <row r="1062" spans="12:14" ht="15">
      <c r="L1062"/>
      <c r="M1062"/>
      <c r="N1062"/>
    </row>
    <row r="1063" spans="12:14" ht="15">
      <c r="L1063"/>
      <c r="M1063"/>
      <c r="N1063"/>
    </row>
    <row r="1064" spans="12:14" ht="15">
      <c r="L1064"/>
      <c r="M1064"/>
      <c r="N1064"/>
    </row>
    <row r="1065" spans="12:14" ht="15">
      <c r="L1065"/>
      <c r="M1065"/>
      <c r="N1065"/>
    </row>
    <row r="1066" spans="12:14" ht="15">
      <c r="L1066"/>
      <c r="M1066"/>
      <c r="N1066"/>
    </row>
    <row r="1067" spans="12:14" ht="15">
      <c r="L1067"/>
      <c r="M1067"/>
      <c r="N1067"/>
    </row>
    <row r="1068" spans="12:14" ht="15">
      <c r="L1068"/>
      <c r="M1068"/>
      <c r="N1068"/>
    </row>
    <row r="1069" spans="12:14" ht="15">
      <c r="L1069"/>
      <c r="M1069"/>
      <c r="N1069"/>
    </row>
    <row r="1070" spans="12:14" ht="15">
      <c r="L1070"/>
      <c r="M1070"/>
      <c r="N1070"/>
    </row>
    <row r="1071" spans="12:14" ht="15">
      <c r="L1071"/>
      <c r="M1071"/>
      <c r="N1071"/>
    </row>
    <row r="1072" spans="12:14" ht="15">
      <c r="L1072"/>
      <c r="M1072"/>
      <c r="N1072"/>
    </row>
    <row r="1073" spans="12:14" ht="15">
      <c r="L1073"/>
      <c r="M1073"/>
      <c r="N1073"/>
    </row>
    <row r="1074" spans="12:14" ht="15">
      <c r="L1074"/>
      <c r="M1074"/>
      <c r="N1074"/>
    </row>
    <row r="1075" spans="12:14" ht="15">
      <c r="L1075"/>
      <c r="M1075"/>
      <c r="N1075"/>
    </row>
    <row r="1076" spans="12:14" ht="15">
      <c r="L1076"/>
      <c r="M1076"/>
      <c r="N1076"/>
    </row>
    <row r="1077" spans="12:14" ht="15">
      <c r="L1077"/>
      <c r="M1077"/>
      <c r="N1077"/>
    </row>
    <row r="1078" spans="12:14" ht="15">
      <c r="L1078"/>
      <c r="M1078"/>
      <c r="N1078"/>
    </row>
    <row r="1079" spans="12:14" ht="15">
      <c r="L1079"/>
      <c r="M1079"/>
      <c r="N1079"/>
    </row>
    <row r="1080" spans="12:14" ht="15">
      <c r="L1080"/>
      <c r="M1080"/>
      <c r="N1080"/>
    </row>
    <row r="1081" spans="12:14" ht="15">
      <c r="L1081"/>
      <c r="M1081"/>
      <c r="N1081"/>
    </row>
    <row r="1082" spans="12:14" ht="15">
      <c r="L1082"/>
      <c r="M1082"/>
      <c r="N1082"/>
    </row>
    <row r="1083" spans="12:14" ht="15">
      <c r="L1083"/>
      <c r="M1083"/>
      <c r="N1083"/>
    </row>
    <row r="1084" spans="12:14" ht="15">
      <c r="L1084"/>
      <c r="M1084"/>
      <c r="N1084"/>
    </row>
    <row r="1085" spans="12:14" ht="15">
      <c r="L1085"/>
      <c r="M1085"/>
      <c r="N1085"/>
    </row>
    <row r="1086" spans="12:14" ht="15">
      <c r="L1086"/>
      <c r="M1086"/>
      <c r="N1086"/>
    </row>
    <row r="1087" spans="12:14" ht="15">
      <c r="L1087"/>
      <c r="M1087"/>
      <c r="N1087"/>
    </row>
    <row r="1088" spans="12:14" ht="15">
      <c r="L1088"/>
      <c r="M1088"/>
      <c r="N1088"/>
    </row>
    <row r="1089" spans="12:14" ht="15">
      <c r="L1089"/>
      <c r="M1089"/>
      <c r="N1089"/>
    </row>
    <row r="1090" spans="12:14" ht="15">
      <c r="L1090"/>
      <c r="M1090"/>
      <c r="N1090"/>
    </row>
    <row r="1091" spans="12:14" ht="15">
      <c r="L1091"/>
      <c r="M1091"/>
      <c r="N1091"/>
    </row>
    <row r="1092" spans="12:14" ht="15">
      <c r="L1092"/>
      <c r="M1092"/>
      <c r="N1092"/>
    </row>
    <row r="1093" spans="12:14" ht="15">
      <c r="L1093"/>
      <c r="M1093"/>
      <c r="N1093"/>
    </row>
    <row r="1094" spans="12:14" ht="15">
      <c r="L1094"/>
      <c r="M1094"/>
      <c r="N1094"/>
    </row>
    <row r="1095" spans="12:14" ht="15">
      <c r="L1095"/>
      <c r="M1095"/>
      <c r="N1095"/>
    </row>
    <row r="1096" spans="12:14" ht="15">
      <c r="L1096"/>
      <c r="M1096"/>
      <c r="N1096"/>
    </row>
    <row r="1097" spans="12:14" ht="15">
      <c r="L1097"/>
      <c r="M1097"/>
      <c r="N1097"/>
    </row>
    <row r="1098" spans="12:14" ht="15">
      <c r="L1098"/>
      <c r="M1098"/>
      <c r="N1098"/>
    </row>
    <row r="1099" spans="12:14" ht="15">
      <c r="L1099"/>
      <c r="M1099"/>
      <c r="N1099"/>
    </row>
    <row r="1100" spans="12:14" ht="15">
      <c r="L1100"/>
      <c r="M1100"/>
      <c r="N1100"/>
    </row>
    <row r="1101" spans="12:14" ht="15">
      <c r="L1101"/>
      <c r="M1101"/>
      <c r="N1101"/>
    </row>
    <row r="1102" spans="12:14" ht="15">
      <c r="L1102"/>
      <c r="M1102"/>
      <c r="N1102"/>
    </row>
    <row r="1103" spans="12:14" ht="15">
      <c r="L1103"/>
      <c r="M1103"/>
      <c r="N1103"/>
    </row>
    <row r="1104" spans="12:14" ht="15">
      <c r="L1104"/>
      <c r="M1104"/>
      <c r="N1104"/>
    </row>
    <row r="1105" spans="12:14" ht="15">
      <c r="L1105"/>
      <c r="M1105"/>
      <c r="N1105"/>
    </row>
    <row r="1106" spans="12:14" ht="15">
      <c r="L1106"/>
      <c r="M1106"/>
      <c r="N1106"/>
    </row>
    <row r="1107" spans="12:14" ht="15">
      <c r="L1107"/>
      <c r="M1107"/>
      <c r="N1107"/>
    </row>
    <row r="1108" spans="12:14" ht="15">
      <c r="L1108"/>
      <c r="M1108"/>
      <c r="N1108"/>
    </row>
    <row r="1109" spans="12:14" ht="15">
      <c r="L1109"/>
      <c r="M1109"/>
      <c r="N1109"/>
    </row>
    <row r="1110" spans="12:14" ht="15">
      <c r="L1110"/>
      <c r="M1110"/>
      <c r="N1110"/>
    </row>
    <row r="1111" spans="12:14" ht="15">
      <c r="L1111"/>
      <c r="M1111"/>
      <c r="N1111"/>
    </row>
    <row r="1112" spans="12:14" ht="15">
      <c r="L1112"/>
      <c r="M1112"/>
      <c r="N1112"/>
    </row>
    <row r="1113" spans="12:14" ht="15">
      <c r="L1113"/>
      <c r="M1113"/>
      <c r="N1113"/>
    </row>
    <row r="1114" spans="12:14" ht="15">
      <c r="L1114"/>
      <c r="M1114"/>
      <c r="N1114"/>
    </row>
    <row r="1115" spans="12:14" ht="15">
      <c r="L1115"/>
      <c r="M1115"/>
      <c r="N1115"/>
    </row>
    <row r="1116" spans="12:14" ht="15">
      <c r="L1116"/>
      <c r="M1116"/>
      <c r="N1116"/>
    </row>
    <row r="1117" spans="12:14" ht="15">
      <c r="L1117"/>
      <c r="M1117"/>
      <c r="N1117"/>
    </row>
    <row r="1118" spans="12:14" ht="15">
      <c r="L1118"/>
      <c r="M1118"/>
      <c r="N1118"/>
    </row>
    <row r="1119" spans="12:14" ht="15">
      <c r="L1119"/>
      <c r="M1119"/>
      <c r="N1119"/>
    </row>
    <row r="1120" spans="12:14" ht="15">
      <c r="L1120"/>
      <c r="M1120"/>
      <c r="N1120"/>
    </row>
  </sheetData>
  <mergeCells count="37">
    <mergeCell ref="A3:I3"/>
    <mergeCell ref="A78:C78"/>
    <mergeCell ref="A80:C80"/>
    <mergeCell ref="A81:D81"/>
    <mergeCell ref="A79:D79"/>
    <mergeCell ref="L12:N12"/>
    <mergeCell ref="C84:D84"/>
    <mergeCell ref="F44:G44"/>
    <mergeCell ref="D76:D77"/>
    <mergeCell ref="E82:I82"/>
    <mergeCell ref="F73:G73"/>
    <mergeCell ref="F75:G75"/>
    <mergeCell ref="E81:I81"/>
    <mergeCell ref="A74:I74"/>
    <mergeCell ref="A38:I38"/>
    <mergeCell ref="F19:G19"/>
    <mergeCell ref="A26:I26"/>
    <mergeCell ref="A20:I20"/>
    <mergeCell ref="F25:G25"/>
    <mergeCell ref="F37:G37"/>
    <mergeCell ref="A45:I45"/>
    <mergeCell ref="A2:I2"/>
    <mergeCell ref="A6:I6"/>
    <mergeCell ref="A8:I8"/>
    <mergeCell ref="A7:C7"/>
    <mergeCell ref="C4:I4"/>
    <mergeCell ref="C5:I5"/>
    <mergeCell ref="B69:C69"/>
    <mergeCell ref="B36:C36"/>
    <mergeCell ref="F64:G64"/>
    <mergeCell ref="A10:I10"/>
    <mergeCell ref="A59:I59"/>
    <mergeCell ref="F51:G51"/>
    <mergeCell ref="A52:I52"/>
    <mergeCell ref="F58:G58"/>
    <mergeCell ref="B32:C32"/>
    <mergeCell ref="B35:C35"/>
  </mergeCells>
  <printOptions horizontalCentered="1"/>
  <pageMargins left="0.2362204724409449" right="0.2362204724409449" top="0.7874015748031497" bottom="0.3937007874015748" header="0.31496062992125984" footer="0.31496062992125984"/>
  <pageSetup fitToHeight="0" fitToWidth="1" horizontalDpi="600" verticalDpi="600" orientation="landscape" paperSize="9" scale="78" r:id="rId3"/>
  <headerFooter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tabSelected="1" zoomScale="55" zoomScaleNormal="55" workbookViewId="0" topLeftCell="A2">
      <selection activeCell="D61" sqref="D61"/>
    </sheetView>
  </sheetViews>
  <sheetFormatPr defaultColWidth="9.140625" defaultRowHeight="15"/>
  <cols>
    <col min="1" max="1" width="41.7109375" style="0" bestFit="1" customWidth="1"/>
    <col min="2" max="3" width="17.28125" style="0" customWidth="1"/>
    <col min="4" max="4" width="67.421875" style="0" customWidth="1"/>
    <col min="5" max="5" width="8.57421875" style="0" bestFit="1" customWidth="1"/>
    <col min="6" max="6" width="11.7109375" style="0" bestFit="1" customWidth="1"/>
    <col min="7" max="7" width="16.28125" style="0" customWidth="1"/>
    <col min="8" max="8" width="20.421875" style="0" customWidth="1"/>
  </cols>
  <sheetData>
    <row r="1" spans="1:8" s="214" customFormat="1" ht="35.15" customHeight="1">
      <c r="A1" s="182" t="s">
        <v>152</v>
      </c>
      <c r="B1" s="184"/>
      <c r="C1" s="184"/>
      <c r="D1" s="184"/>
      <c r="E1" s="184"/>
      <c r="F1" s="184"/>
      <c r="G1" s="184"/>
      <c r="H1" s="184"/>
    </row>
    <row r="2" spans="1:8" ht="15">
      <c r="A2" s="216" t="s">
        <v>182</v>
      </c>
      <c r="B2" s="216"/>
      <c r="C2" s="216"/>
      <c r="D2" s="216"/>
      <c r="E2" s="216"/>
      <c r="F2" s="216"/>
      <c r="G2" s="216"/>
      <c r="H2" s="216"/>
    </row>
    <row r="3" spans="1:8" ht="12.75" customHeight="1">
      <c r="A3" s="216"/>
      <c r="B3" s="216"/>
      <c r="C3" s="216"/>
      <c r="D3" s="216"/>
      <c r="E3" s="216"/>
      <c r="F3" s="216"/>
      <c r="G3" s="216"/>
      <c r="H3" s="216"/>
    </row>
    <row r="4" spans="1:8" ht="15.55">
      <c r="A4" s="218" t="s">
        <v>99</v>
      </c>
      <c r="B4" s="218"/>
      <c r="C4" s="218"/>
      <c r="D4" s="218"/>
      <c r="E4" s="218"/>
      <c r="F4" s="218"/>
      <c r="G4" s="212"/>
      <c r="H4" s="212"/>
    </row>
    <row r="5" spans="1:8" s="214" customFormat="1" ht="26.5" customHeight="1" thickBot="1">
      <c r="A5" s="226" t="s">
        <v>155</v>
      </c>
      <c r="B5" s="226"/>
      <c r="C5" s="226"/>
      <c r="D5" s="226"/>
      <c r="E5" s="226"/>
      <c r="F5" s="226"/>
      <c r="G5" s="226"/>
      <c r="H5" s="226"/>
    </row>
    <row r="6" spans="1:8" s="214" customFormat="1" ht="16.3" customHeight="1">
      <c r="A6" s="221" t="s">
        <v>154</v>
      </c>
      <c r="B6" s="224"/>
      <c r="C6" s="224"/>
      <c r="D6" s="224"/>
      <c r="E6" s="224"/>
      <c r="F6" s="224"/>
      <c r="G6" s="224"/>
      <c r="H6" s="225"/>
    </row>
    <row r="7" spans="1:8" s="214" customFormat="1" ht="16.3" customHeight="1">
      <c r="A7" s="222" t="s">
        <v>153</v>
      </c>
      <c r="B7" s="224"/>
      <c r="C7" s="224"/>
      <c r="D7" s="224"/>
      <c r="E7" s="224"/>
      <c r="F7" s="224"/>
      <c r="G7" s="224"/>
      <c r="H7" s="225"/>
    </row>
    <row r="8" spans="1:8" s="215" customFormat="1" ht="11.7" customHeight="1">
      <c r="A8" s="213"/>
      <c r="B8" s="213"/>
      <c r="C8" s="213"/>
      <c r="D8" s="213"/>
      <c r="E8" s="213"/>
      <c r="F8" s="213"/>
      <c r="G8" s="213"/>
      <c r="H8" s="213"/>
    </row>
    <row r="9" spans="1:8" ht="17.85">
      <c r="A9" s="219" t="s">
        <v>100</v>
      </c>
      <c r="B9" s="219"/>
      <c r="C9" s="219"/>
      <c r="D9" s="219"/>
      <c r="E9" s="219"/>
      <c r="F9" s="219"/>
      <c r="G9" s="220">
        <v>0</v>
      </c>
      <c r="H9" s="212"/>
    </row>
    <row r="10" spans="1:8" ht="21.35">
      <c r="A10" s="217" t="s">
        <v>101</v>
      </c>
      <c r="B10" s="217"/>
      <c r="C10" s="217"/>
      <c r="D10" s="217"/>
      <c r="E10" s="217"/>
      <c r="F10" s="217"/>
      <c r="G10" s="217"/>
      <c r="H10" s="217"/>
    </row>
    <row r="11" spans="1:8" ht="15">
      <c r="A11" s="168" t="s">
        <v>102</v>
      </c>
      <c r="B11" s="168"/>
      <c r="C11" s="168"/>
      <c r="D11" s="168"/>
      <c r="E11" s="168"/>
      <c r="F11" s="168"/>
      <c r="G11" s="168"/>
      <c r="H11" s="168"/>
    </row>
    <row r="12" spans="1:8" ht="15">
      <c r="A12" s="169" t="s">
        <v>103</v>
      </c>
      <c r="B12" s="170" t="s">
        <v>104</v>
      </c>
      <c r="C12" s="170"/>
      <c r="D12" s="170"/>
      <c r="E12" s="170"/>
      <c r="F12" s="170"/>
      <c r="G12" s="170"/>
      <c r="H12" s="170"/>
    </row>
    <row r="13" spans="1:8" ht="15">
      <c r="A13" s="169"/>
      <c r="B13" s="120" t="s">
        <v>5</v>
      </c>
      <c r="C13" s="121" t="s">
        <v>105</v>
      </c>
      <c r="D13" s="122" t="s">
        <v>106</v>
      </c>
      <c r="E13" s="122" t="s">
        <v>107</v>
      </c>
      <c r="F13" s="123" t="s">
        <v>108</v>
      </c>
      <c r="G13" s="124" t="s">
        <v>109</v>
      </c>
      <c r="H13" s="124" t="s">
        <v>110</v>
      </c>
    </row>
    <row r="14" spans="1:8" ht="15">
      <c r="A14" s="169"/>
      <c r="B14" s="125" t="s">
        <v>111</v>
      </c>
      <c r="C14" s="126">
        <v>6</v>
      </c>
      <c r="D14" s="127" t="s">
        <v>112</v>
      </c>
      <c r="E14" s="128" t="s">
        <v>113</v>
      </c>
      <c r="F14" s="129">
        <v>0.7341</v>
      </c>
      <c r="G14" s="175"/>
      <c r="H14" s="130">
        <f>G14*F14</f>
        <v>0</v>
      </c>
    </row>
    <row r="15" spans="1:8" ht="15">
      <c r="A15" s="169"/>
      <c r="B15" s="125" t="s">
        <v>111</v>
      </c>
      <c r="C15" s="126">
        <v>10</v>
      </c>
      <c r="D15" s="127" t="s">
        <v>114</v>
      </c>
      <c r="E15" s="128" t="s">
        <v>113</v>
      </c>
      <c r="F15" s="129">
        <v>1.9232</v>
      </c>
      <c r="G15" s="175"/>
      <c r="H15" s="130">
        <f aca="true" t="shared" si="0" ref="H15:H19">G15*F15</f>
        <v>0</v>
      </c>
    </row>
    <row r="16" spans="1:8" ht="15">
      <c r="A16" s="169"/>
      <c r="B16" s="125" t="s">
        <v>111</v>
      </c>
      <c r="C16" s="126">
        <v>8</v>
      </c>
      <c r="D16" s="127" t="s">
        <v>115</v>
      </c>
      <c r="E16" s="128" t="s">
        <v>113</v>
      </c>
      <c r="F16" s="129">
        <v>0.7952</v>
      </c>
      <c r="G16" s="175"/>
      <c r="H16" s="130">
        <f t="shared" si="0"/>
        <v>0</v>
      </c>
    </row>
    <row r="17" spans="1:8" ht="15">
      <c r="A17" s="169"/>
      <c r="B17" s="125" t="s">
        <v>111</v>
      </c>
      <c r="C17" s="126">
        <v>5</v>
      </c>
      <c r="D17" s="127" t="s">
        <v>116</v>
      </c>
      <c r="E17" s="128" t="s">
        <v>113</v>
      </c>
      <c r="F17" s="129">
        <v>5.1792</v>
      </c>
      <c r="G17" s="175"/>
      <c r="H17" s="130">
        <f t="shared" si="0"/>
        <v>0</v>
      </c>
    </row>
    <row r="18" spans="1:8" ht="15">
      <c r="A18" s="169"/>
      <c r="B18" s="125" t="s">
        <v>111</v>
      </c>
      <c r="C18" s="126">
        <v>32</v>
      </c>
      <c r="D18" s="127" t="s">
        <v>117</v>
      </c>
      <c r="E18" s="128" t="s">
        <v>113</v>
      </c>
      <c r="F18" s="129">
        <v>0.255</v>
      </c>
      <c r="G18" s="175"/>
      <c r="H18" s="130">
        <f t="shared" si="0"/>
        <v>0</v>
      </c>
    </row>
    <row r="19" spans="1:8" ht="15">
      <c r="A19" s="169"/>
      <c r="B19" s="125" t="s">
        <v>111</v>
      </c>
      <c r="C19" s="126">
        <v>4</v>
      </c>
      <c r="D19" s="127" t="s">
        <v>118</v>
      </c>
      <c r="E19" s="128" t="s">
        <v>113</v>
      </c>
      <c r="F19" s="129">
        <v>1.233</v>
      </c>
      <c r="G19" s="175"/>
      <c r="H19" s="130">
        <f t="shared" si="0"/>
        <v>0</v>
      </c>
    </row>
    <row r="20" spans="1:8" ht="16.15">
      <c r="A20" s="169"/>
      <c r="B20" s="171" t="s">
        <v>98</v>
      </c>
      <c r="C20" s="172"/>
      <c r="D20" s="172"/>
      <c r="E20" s="172"/>
      <c r="F20" s="172"/>
      <c r="G20" s="172"/>
      <c r="H20" s="131">
        <f>SUM(H14:H19)</f>
        <v>0</v>
      </c>
    </row>
    <row r="21" spans="1:8" ht="15">
      <c r="A21" s="169"/>
      <c r="B21" s="173"/>
      <c r="C21" s="173"/>
      <c r="D21" s="173"/>
      <c r="E21" s="173"/>
      <c r="F21" s="173"/>
      <c r="G21" s="173"/>
      <c r="H21" s="173"/>
    </row>
    <row r="22" spans="1:8" ht="15">
      <c r="A22" s="169"/>
      <c r="B22" s="170" t="s">
        <v>119</v>
      </c>
      <c r="C22" s="170"/>
      <c r="D22" s="170"/>
      <c r="E22" s="170"/>
      <c r="F22" s="170"/>
      <c r="G22" s="170"/>
      <c r="H22" s="170"/>
    </row>
    <row r="23" spans="1:8" ht="15">
      <c r="A23" s="169"/>
      <c r="B23" s="120" t="s">
        <v>5</v>
      </c>
      <c r="C23" s="121" t="s">
        <v>105</v>
      </c>
      <c r="D23" s="122" t="s">
        <v>106</v>
      </c>
      <c r="E23" s="122" t="s">
        <v>107</v>
      </c>
      <c r="F23" s="123" t="s">
        <v>108</v>
      </c>
      <c r="G23" s="124" t="s">
        <v>9</v>
      </c>
      <c r="H23" s="124" t="s">
        <v>110</v>
      </c>
    </row>
    <row r="24" spans="1:8" ht="15">
      <c r="A24" s="169"/>
      <c r="B24" s="125" t="s">
        <v>111</v>
      </c>
      <c r="C24" s="126">
        <v>2804</v>
      </c>
      <c r="D24" s="127" t="s">
        <v>120</v>
      </c>
      <c r="E24" s="128" t="s">
        <v>121</v>
      </c>
      <c r="F24" s="129">
        <v>0.1309</v>
      </c>
      <c r="G24" s="176"/>
      <c r="H24" s="231">
        <f>ROUND(G24*F24,2)</f>
        <v>0</v>
      </c>
    </row>
    <row r="25" spans="1:8" ht="15">
      <c r="A25" s="169"/>
      <c r="B25" s="125" t="s">
        <v>111</v>
      </c>
      <c r="C25" s="126">
        <v>2133</v>
      </c>
      <c r="D25" s="127" t="s">
        <v>122</v>
      </c>
      <c r="E25" s="128" t="s">
        <v>123</v>
      </c>
      <c r="F25" s="129">
        <v>0.0584</v>
      </c>
      <c r="G25" s="177"/>
      <c r="H25" s="231">
        <f aca="true" t="shared" si="1" ref="H25:H44">ROUND(G25*F25,2)</f>
        <v>0</v>
      </c>
    </row>
    <row r="26" spans="1:8" ht="15">
      <c r="A26" s="169"/>
      <c r="B26" s="125" t="s">
        <v>111</v>
      </c>
      <c r="C26" s="126">
        <v>2380</v>
      </c>
      <c r="D26" s="127" t="s">
        <v>124</v>
      </c>
      <c r="E26" s="128" t="s">
        <v>123</v>
      </c>
      <c r="F26" s="129">
        <v>3.4439</v>
      </c>
      <c r="G26" s="178"/>
      <c r="H26" s="231">
        <f t="shared" si="1"/>
        <v>0</v>
      </c>
    </row>
    <row r="27" spans="1:8" ht="15">
      <c r="A27" s="169"/>
      <c r="B27" s="125" t="s">
        <v>111</v>
      </c>
      <c r="C27" s="126">
        <v>1964</v>
      </c>
      <c r="D27" s="127" t="s">
        <v>125</v>
      </c>
      <c r="E27" s="128" t="s">
        <v>123</v>
      </c>
      <c r="F27" s="129">
        <v>0.0604</v>
      </c>
      <c r="G27" s="178"/>
      <c r="H27" s="231">
        <f t="shared" si="1"/>
        <v>0</v>
      </c>
    </row>
    <row r="28" spans="1:8" ht="15">
      <c r="A28" s="169"/>
      <c r="B28" s="125" t="s">
        <v>111</v>
      </c>
      <c r="C28" s="126">
        <v>1863</v>
      </c>
      <c r="D28" s="127" t="s">
        <v>126</v>
      </c>
      <c r="E28" s="128" t="s">
        <v>127</v>
      </c>
      <c r="F28" s="129">
        <v>0.3603</v>
      </c>
      <c r="G28" s="177"/>
      <c r="H28" s="231">
        <f t="shared" si="1"/>
        <v>0</v>
      </c>
    </row>
    <row r="29" spans="1:8" ht="15">
      <c r="A29" s="169"/>
      <c r="B29" s="125" t="s">
        <v>111</v>
      </c>
      <c r="C29" s="126">
        <v>1858</v>
      </c>
      <c r="D29" s="127" t="s">
        <v>128</v>
      </c>
      <c r="E29" s="128" t="s">
        <v>123</v>
      </c>
      <c r="F29" s="129">
        <v>0.2755</v>
      </c>
      <c r="G29" s="177"/>
      <c r="H29" s="231">
        <f t="shared" si="1"/>
        <v>0</v>
      </c>
    </row>
    <row r="30" spans="1:8" ht="15">
      <c r="A30" s="169"/>
      <c r="B30" s="125" t="s">
        <v>111</v>
      </c>
      <c r="C30" s="126">
        <v>1861</v>
      </c>
      <c r="D30" s="127" t="s">
        <v>129</v>
      </c>
      <c r="E30" s="128" t="s">
        <v>127</v>
      </c>
      <c r="F30" s="129">
        <v>0.0196</v>
      </c>
      <c r="G30" s="177"/>
      <c r="H30" s="231">
        <f t="shared" si="1"/>
        <v>0</v>
      </c>
    </row>
    <row r="31" spans="1:8" ht="15">
      <c r="A31" s="169"/>
      <c r="B31" s="125" t="s">
        <v>111</v>
      </c>
      <c r="C31" s="126">
        <v>2023</v>
      </c>
      <c r="D31" s="127" t="s">
        <v>130</v>
      </c>
      <c r="E31" s="128" t="s">
        <v>123</v>
      </c>
      <c r="F31" s="129">
        <v>1.3601</v>
      </c>
      <c r="G31" s="177"/>
      <c r="H31" s="231">
        <f t="shared" si="1"/>
        <v>0</v>
      </c>
    </row>
    <row r="32" spans="1:8" ht="15">
      <c r="A32" s="169"/>
      <c r="B32" s="125" t="s">
        <v>111</v>
      </c>
      <c r="C32" s="126">
        <v>1215</v>
      </c>
      <c r="D32" s="127" t="s">
        <v>131</v>
      </c>
      <c r="E32" s="128" t="s">
        <v>127</v>
      </c>
      <c r="F32" s="132">
        <v>43.8988</v>
      </c>
      <c r="G32" s="178"/>
      <c r="H32" s="231">
        <f t="shared" si="1"/>
        <v>0</v>
      </c>
    </row>
    <row r="33" spans="1:8" ht="15">
      <c r="A33" s="169"/>
      <c r="B33" s="125" t="s">
        <v>111</v>
      </c>
      <c r="C33" s="126">
        <v>1696</v>
      </c>
      <c r="D33" s="127" t="s">
        <v>132</v>
      </c>
      <c r="E33" s="128" t="s">
        <v>133</v>
      </c>
      <c r="F33" s="129">
        <v>0.5941</v>
      </c>
      <c r="G33" s="177"/>
      <c r="H33" s="231">
        <f t="shared" si="1"/>
        <v>0</v>
      </c>
    </row>
    <row r="34" spans="1:8" ht="15">
      <c r="A34" s="169"/>
      <c r="B34" s="125" t="s">
        <v>111</v>
      </c>
      <c r="C34" s="126">
        <v>1263</v>
      </c>
      <c r="D34" s="127" t="s">
        <v>134</v>
      </c>
      <c r="E34" s="128" t="s">
        <v>135</v>
      </c>
      <c r="F34" s="129">
        <v>0.2038</v>
      </c>
      <c r="G34" s="178"/>
      <c r="H34" s="231">
        <f t="shared" si="1"/>
        <v>0</v>
      </c>
    </row>
    <row r="35" spans="1:8" ht="15">
      <c r="A35" s="169"/>
      <c r="B35" s="125" t="s">
        <v>111</v>
      </c>
      <c r="C35" s="126">
        <v>1218</v>
      </c>
      <c r="D35" s="127" t="s">
        <v>136</v>
      </c>
      <c r="E35" s="128" t="s">
        <v>123</v>
      </c>
      <c r="F35" s="129">
        <v>0.1929</v>
      </c>
      <c r="G35" s="177"/>
      <c r="H35" s="231">
        <f t="shared" si="1"/>
        <v>0</v>
      </c>
    </row>
    <row r="36" spans="1:8" ht="15">
      <c r="A36" s="169"/>
      <c r="B36" s="125" t="s">
        <v>111</v>
      </c>
      <c r="C36" s="126">
        <v>2420</v>
      </c>
      <c r="D36" s="127" t="s">
        <v>137</v>
      </c>
      <c r="E36" s="128" t="s">
        <v>138</v>
      </c>
      <c r="F36" s="132">
        <v>20.908</v>
      </c>
      <c r="G36" s="178"/>
      <c r="H36" s="231">
        <f t="shared" si="1"/>
        <v>0</v>
      </c>
    </row>
    <row r="37" spans="1:8" ht="15">
      <c r="A37" s="169"/>
      <c r="B37" s="125" t="s">
        <v>111</v>
      </c>
      <c r="C37" s="126">
        <v>2386</v>
      </c>
      <c r="D37" s="127" t="s">
        <v>139</v>
      </c>
      <c r="E37" s="128" t="s">
        <v>121</v>
      </c>
      <c r="F37" s="129">
        <v>0.0581</v>
      </c>
      <c r="G37" s="176"/>
      <c r="H37" s="231">
        <f t="shared" si="1"/>
        <v>0</v>
      </c>
    </row>
    <row r="38" spans="1:8" ht="15">
      <c r="A38" s="169"/>
      <c r="B38" s="125" t="s">
        <v>111</v>
      </c>
      <c r="C38" s="126">
        <v>2497</v>
      </c>
      <c r="D38" s="127" t="s">
        <v>140</v>
      </c>
      <c r="E38" s="128" t="s">
        <v>121</v>
      </c>
      <c r="F38" s="129">
        <v>0.0581</v>
      </c>
      <c r="G38" s="176"/>
      <c r="H38" s="231">
        <f t="shared" si="1"/>
        <v>0</v>
      </c>
    </row>
    <row r="39" spans="1:8" ht="15">
      <c r="A39" s="169"/>
      <c r="B39" s="125" t="s">
        <v>111</v>
      </c>
      <c r="C39" s="126">
        <v>2440</v>
      </c>
      <c r="D39" s="127" t="s">
        <v>141</v>
      </c>
      <c r="E39" s="128" t="s">
        <v>127</v>
      </c>
      <c r="F39" s="129">
        <v>4.12</v>
      </c>
      <c r="G39" s="178"/>
      <c r="H39" s="231">
        <f t="shared" si="1"/>
        <v>0</v>
      </c>
    </row>
    <row r="40" spans="1:8" ht="15">
      <c r="A40" s="169"/>
      <c r="B40" s="125" t="s">
        <v>111</v>
      </c>
      <c r="C40" s="126">
        <v>2439</v>
      </c>
      <c r="D40" s="127" t="s">
        <v>142</v>
      </c>
      <c r="E40" s="128" t="s">
        <v>127</v>
      </c>
      <c r="F40" s="129">
        <v>0.6416</v>
      </c>
      <c r="G40" s="178"/>
      <c r="H40" s="231">
        <f t="shared" si="1"/>
        <v>0</v>
      </c>
    </row>
    <row r="41" spans="1:8" ht="15">
      <c r="A41" s="169"/>
      <c r="B41" s="125" t="s">
        <v>111</v>
      </c>
      <c r="C41" s="126">
        <v>2438</v>
      </c>
      <c r="D41" s="127" t="s">
        <v>143</v>
      </c>
      <c r="E41" s="128" t="s">
        <v>127</v>
      </c>
      <c r="F41" s="129">
        <v>3.9708</v>
      </c>
      <c r="G41" s="178"/>
      <c r="H41" s="231">
        <f>ROUND(G41*F41,2)</f>
        <v>0</v>
      </c>
    </row>
    <row r="42" spans="1:8" ht="15">
      <c r="A42" s="169"/>
      <c r="B42" s="125" t="s">
        <v>111</v>
      </c>
      <c r="C42" s="126">
        <v>2448</v>
      </c>
      <c r="D42" s="127" t="s">
        <v>144</v>
      </c>
      <c r="E42" s="128" t="s">
        <v>127</v>
      </c>
      <c r="F42" s="129">
        <v>1.1135</v>
      </c>
      <c r="G42" s="178"/>
      <c r="H42" s="231">
        <f t="shared" si="1"/>
        <v>0</v>
      </c>
    </row>
    <row r="43" spans="1:8" ht="15">
      <c r="A43" s="169"/>
      <c r="B43" s="125" t="s">
        <v>111</v>
      </c>
      <c r="C43" s="126">
        <v>102</v>
      </c>
      <c r="D43" s="127" t="s">
        <v>145</v>
      </c>
      <c r="E43" s="128" t="s">
        <v>127</v>
      </c>
      <c r="F43" s="129">
        <v>0.2048</v>
      </c>
      <c r="G43" s="177"/>
      <c r="H43" s="231">
        <f t="shared" si="1"/>
        <v>0</v>
      </c>
    </row>
    <row r="44" spans="1:8" ht="15">
      <c r="A44" s="169"/>
      <c r="B44" s="125" t="s">
        <v>111</v>
      </c>
      <c r="C44" s="126">
        <v>105</v>
      </c>
      <c r="D44" s="127" t="s">
        <v>146</v>
      </c>
      <c r="E44" s="128" t="s">
        <v>127</v>
      </c>
      <c r="F44" s="129">
        <v>0.0326</v>
      </c>
      <c r="G44" s="177"/>
      <c r="H44" s="231">
        <f t="shared" si="1"/>
        <v>0</v>
      </c>
    </row>
    <row r="45" spans="1:8" ht="17.85">
      <c r="A45" s="169"/>
      <c r="B45" s="174" t="s">
        <v>98</v>
      </c>
      <c r="C45" s="174"/>
      <c r="D45" s="174"/>
      <c r="E45" s="174"/>
      <c r="F45" s="174"/>
      <c r="G45" s="174"/>
      <c r="H45" s="133">
        <f>SUM(H24:H44)</f>
        <v>0</v>
      </c>
    </row>
    <row r="46" spans="1:8" ht="35.15" customHeight="1">
      <c r="A46" s="169"/>
      <c r="B46" s="228" t="s">
        <v>183</v>
      </c>
      <c r="C46" s="229"/>
      <c r="D46" s="229"/>
      <c r="E46" s="229"/>
      <c r="F46" s="229"/>
      <c r="G46" s="230"/>
      <c r="H46" s="227">
        <f>SUM(H20,H45)</f>
        <v>0</v>
      </c>
    </row>
    <row r="47" spans="1:9" ht="15">
      <c r="A47" s="191"/>
      <c r="B47" s="192"/>
      <c r="C47" s="192"/>
      <c r="D47" s="193" t="s">
        <v>175</v>
      </c>
      <c r="E47" s="187"/>
      <c r="F47" s="194"/>
      <c r="G47" s="189"/>
      <c r="H47" s="189"/>
      <c r="I47" s="195"/>
    </row>
    <row r="48" spans="1:9" ht="27.1" customHeight="1">
      <c r="A48" s="191"/>
      <c r="B48" s="192"/>
      <c r="C48" s="192"/>
      <c r="D48" s="196"/>
      <c r="E48" s="187"/>
      <c r="F48" s="194"/>
      <c r="G48" s="189"/>
      <c r="H48" s="189"/>
      <c r="I48" s="195"/>
    </row>
    <row r="49" spans="1:9" ht="50.7" customHeight="1">
      <c r="A49" s="223" t="s">
        <v>176</v>
      </c>
      <c r="B49" s="223"/>
      <c r="C49" s="223"/>
      <c r="D49" s="186"/>
      <c r="E49" s="209" t="s">
        <v>177</v>
      </c>
      <c r="F49" s="194"/>
      <c r="G49" s="4"/>
      <c r="H49" s="189"/>
      <c r="I49" s="195"/>
    </row>
    <row r="50" spans="1:9" ht="25.95" customHeight="1">
      <c r="A50" s="210" t="s">
        <v>180</v>
      </c>
      <c r="B50" s="210"/>
      <c r="C50" s="210"/>
      <c r="D50" s="210"/>
      <c r="E50" s="187"/>
      <c r="F50" s="188"/>
      <c r="G50" s="189"/>
      <c r="H50" s="189"/>
      <c r="I50" s="195"/>
    </row>
    <row r="51" spans="1:9" ht="40.35" customHeight="1">
      <c r="A51" s="223" t="s">
        <v>178</v>
      </c>
      <c r="B51" s="223"/>
      <c r="C51" s="223"/>
      <c r="D51" s="186"/>
      <c r="E51" s="209" t="s">
        <v>179</v>
      </c>
      <c r="F51" s="194"/>
      <c r="G51" s="4"/>
      <c r="H51" s="189"/>
      <c r="I51" s="195"/>
    </row>
    <row r="52" spans="1:9" ht="16.15">
      <c r="A52" s="210" t="s">
        <v>181</v>
      </c>
      <c r="B52" s="210"/>
      <c r="C52" s="210"/>
      <c r="D52" s="210"/>
      <c r="E52" s="190"/>
      <c r="F52" s="190"/>
      <c r="G52" s="190"/>
      <c r="H52" s="190"/>
      <c r="I52" s="190"/>
    </row>
    <row r="53" spans="1:9" ht="16.15">
      <c r="A53" s="197"/>
      <c r="B53" s="187"/>
      <c r="C53" s="187"/>
      <c r="D53" s="198"/>
      <c r="E53" s="199"/>
      <c r="F53" s="199"/>
      <c r="G53" s="199"/>
      <c r="H53" s="199"/>
      <c r="I53" s="199"/>
    </row>
    <row r="54" spans="1:9" ht="16.15">
      <c r="A54" s="197"/>
      <c r="B54" s="187"/>
      <c r="C54" s="187"/>
      <c r="D54" s="197"/>
      <c r="E54" s="200"/>
      <c r="F54" s="200"/>
      <c r="G54" s="200"/>
      <c r="H54" s="200"/>
      <c r="I54" s="200"/>
    </row>
    <row r="55" spans="1:9" ht="16.15">
      <c r="A55" s="197"/>
      <c r="B55" s="187"/>
      <c r="C55" s="201"/>
      <c r="D55" s="201"/>
      <c r="E55" s="202"/>
      <c r="F55" s="202"/>
      <c r="G55" s="202"/>
      <c r="H55" s="202"/>
      <c r="I55" s="202"/>
    </row>
    <row r="56" spans="2:8" ht="15">
      <c r="B56" s="4"/>
      <c r="C56" s="4"/>
      <c r="D56" s="4"/>
      <c r="E56" s="4"/>
      <c r="F56" s="4"/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</sheetData>
  <mergeCells count="25">
    <mergeCell ref="E52:I52"/>
    <mergeCell ref="C55:D55"/>
    <mergeCell ref="B6:H6"/>
    <mergeCell ref="B7:H7"/>
    <mergeCell ref="B46:G46"/>
    <mergeCell ref="E53:I53"/>
    <mergeCell ref="A49:C49"/>
    <mergeCell ref="A50:D50"/>
    <mergeCell ref="A51:C51"/>
    <mergeCell ref="A52:D52"/>
    <mergeCell ref="A9:F9"/>
    <mergeCell ref="A10:H10"/>
    <mergeCell ref="A11:H11"/>
    <mergeCell ref="A12:A46"/>
    <mergeCell ref="B12:H12"/>
    <mergeCell ref="B20:G20"/>
    <mergeCell ref="B21:H21"/>
    <mergeCell ref="B22:H22"/>
    <mergeCell ref="B45:G45"/>
    <mergeCell ref="D47:D48"/>
    <mergeCell ref="A2:H3"/>
    <mergeCell ref="A4:F4"/>
    <mergeCell ref="A1:H1"/>
    <mergeCell ref="A5:H5"/>
    <mergeCell ref="A8:H8"/>
  </mergeCells>
  <conditionalFormatting sqref="A11 B12:B13 H45:H46 G23:H44">
    <cfRule type="cellIs" priority="5" dxfId="0" operator="equal" stopIfTrue="1">
      <formula>1155</formula>
    </cfRule>
  </conditionalFormatting>
  <conditionalFormatting sqref="B22:B23">
    <cfRule type="cellIs" priority="2" dxfId="0" operator="equal" stopIfTrue="1">
      <formula>1155</formula>
    </cfRule>
  </conditionalFormatting>
  <conditionalFormatting sqref="D13:F13">
    <cfRule type="cellIs" priority="3" dxfId="0" operator="equal" stopIfTrue="1">
      <formula>1155</formula>
    </cfRule>
  </conditionalFormatting>
  <conditionalFormatting sqref="D23:F23">
    <cfRule type="cellIs" priority="1" dxfId="0" operator="equal" stopIfTrue="1">
      <formula>1155</formula>
    </cfRule>
  </conditionalFormatting>
  <conditionalFormatting sqref="G13:H19 H20">
    <cfRule type="cellIs" priority="4" dxfId="0" operator="equal" stopIfTrue="1">
      <formula>1155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66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Cezar</dc:creator>
  <cp:keywords/>
  <dc:description/>
  <cp:lastModifiedBy>Karina Volpato</cp:lastModifiedBy>
  <cp:lastPrinted>2023-12-15T15:28:31Z</cp:lastPrinted>
  <dcterms:created xsi:type="dcterms:W3CDTF">2020-07-21T15:56:29Z</dcterms:created>
  <dcterms:modified xsi:type="dcterms:W3CDTF">2023-12-15T15:33:41Z</dcterms:modified>
  <cp:category/>
  <cp:version/>
  <cp:contentType/>
  <cp:contentStatus/>
</cp:coreProperties>
</file>